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Visita a Zambezia\Novos Instrumentos de Avaliação (1)\"/>
    </mc:Choice>
  </mc:AlternateContent>
  <bookViews>
    <workbookView xWindow="0" yWindow="0" windowWidth="19368" windowHeight="9192"/>
  </bookViews>
  <sheets>
    <sheet name="MD Institucional" sheetId="2" r:id="rId1"/>
  </sheets>
  <definedNames>
    <definedName name="_ftn1" localSheetId="0">'MD Institucional'!#REF!</definedName>
    <definedName name="_ftn2" localSheetId="0">'MD Institucional'!#REF!</definedName>
    <definedName name="_ftnref1" localSheetId="0">'MD Institucional'!$A$293</definedName>
    <definedName name="_ftnref2" localSheetId="0">'MD Institucional'!#REF!</definedName>
    <definedName name="_Hlk157499195" localSheetId="0">'MD Institucional'!#REF!</definedName>
    <definedName name="_Hlk157499263" localSheetId="0">'MD Institucional'!#REF!</definedName>
    <definedName name="lnxbz9" localSheetId="0">'MD Institucional'!$A$356</definedName>
    <definedName name="OLE_LINK44" localSheetId="0">'MD Institucional'!#REF!</definedName>
    <definedName name="OLE_LINK46" localSheetId="0">'MD Institucional'!#REF!</definedName>
    <definedName name="OLE_LINK47" localSheetId="0">'MD Institucional'!$A$270</definedName>
    <definedName name="OLE_LINK54" localSheetId="0">'MD Institucional'!$A$415</definedName>
    <definedName name="OLE_LINK55" localSheetId="0">'MD Institucional'!$A$416</definedName>
    <definedName name="OLE_LINK57" localSheetId="0">'MD Institucional'!#REF!</definedName>
    <definedName name="_xlnm.Print_Area" localSheetId="0">'MD Institucional'!$A$1:$E$426</definedName>
    <definedName name="_xlnm.Print_Titles" localSheetId="0">'MD Institucional'!$1:$1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7" i="2" l="1"/>
  <c r="I311" i="2" l="1"/>
  <c r="F420" i="2" l="1"/>
  <c r="F419" i="2"/>
  <c r="F418" i="2"/>
  <c r="F417" i="2"/>
  <c r="F401" i="2"/>
  <c r="F400" i="2"/>
  <c r="F399" i="2"/>
  <c r="F398" i="2"/>
  <c r="F397" i="2"/>
  <c r="F396" i="2"/>
  <c r="F411" i="2"/>
  <c r="F386" i="2"/>
  <c r="F392" i="2"/>
  <c r="F391" i="2"/>
  <c r="F390" i="2"/>
  <c r="F388" i="2"/>
  <c r="F387" i="2"/>
  <c r="F385" i="2"/>
  <c r="F382" i="2"/>
  <c r="F381" i="2"/>
  <c r="F380" i="2"/>
  <c r="F379" i="2"/>
  <c r="F378" i="2"/>
  <c r="F377" i="2"/>
  <c r="F376" i="2"/>
  <c r="F369" i="2"/>
  <c r="F373" i="2"/>
  <c r="F372" i="2"/>
  <c r="F371" i="2"/>
  <c r="F370" i="2"/>
  <c r="F365" i="2"/>
  <c r="F364" i="2"/>
  <c r="F360" i="2"/>
  <c r="F359" i="2"/>
  <c r="F357" i="2"/>
  <c r="F355" i="2"/>
  <c r="F354" i="2"/>
  <c r="F353" i="2"/>
  <c r="F352" i="2"/>
  <c r="F348" i="2"/>
  <c r="F338" i="2"/>
  <c r="F337" i="2"/>
  <c r="F336" i="2"/>
  <c r="F335" i="2"/>
  <c r="F332" i="2"/>
  <c r="F305" i="2"/>
  <c r="F304" i="2"/>
  <c r="F303" i="2"/>
  <c r="F299" i="2"/>
  <c r="F298" i="2"/>
  <c r="F297" i="2"/>
  <c r="F291" i="2"/>
  <c r="F288" i="2"/>
  <c r="F287" i="2"/>
  <c r="F286" i="2"/>
  <c r="F271" i="2"/>
  <c r="F282" i="2"/>
  <c r="F281" i="2"/>
  <c r="F280" i="2"/>
  <c r="F279" i="2"/>
  <c r="F278" i="2"/>
  <c r="F277" i="2"/>
  <c r="F263" i="2"/>
  <c r="F267" i="2"/>
  <c r="F274" i="2"/>
  <c r="F273" i="2"/>
  <c r="F272" i="2"/>
  <c r="F268" i="2"/>
  <c r="F264" i="2"/>
  <c r="F262" i="2"/>
  <c r="F260" i="2"/>
  <c r="F259" i="2"/>
  <c r="F254" i="2"/>
  <c r="F249" i="2"/>
  <c r="F248" i="2"/>
  <c r="F247" i="2"/>
  <c r="F243" i="2"/>
  <c r="F242" i="2"/>
  <c r="F236" i="2"/>
  <c r="F235" i="2"/>
  <c r="F234" i="2"/>
  <c r="F233" i="2"/>
  <c r="F232" i="2"/>
  <c r="F229" i="2"/>
  <c r="F204" i="2"/>
  <c r="F201" i="2"/>
  <c r="F200" i="2"/>
  <c r="F199" i="2"/>
  <c r="F198" i="2"/>
  <c r="F197" i="2"/>
  <c r="F196" i="2"/>
  <c r="F192" i="2"/>
  <c r="F191" i="2"/>
  <c r="F188" i="2"/>
  <c r="F187" i="2"/>
  <c r="F186" i="2"/>
  <c r="F184" i="2"/>
  <c r="F183" i="2"/>
  <c r="F173" i="2"/>
  <c r="F180" i="2"/>
  <c r="F155" i="2"/>
  <c r="F157" i="2"/>
  <c r="F156" i="2"/>
  <c r="F152" i="2"/>
  <c r="F145" i="2"/>
  <c r="F144" i="2"/>
  <c r="F143" i="2"/>
  <c r="F141" i="2"/>
  <c r="F140" i="2"/>
  <c r="F139" i="2"/>
  <c r="F126" i="2"/>
  <c r="F124" i="2"/>
  <c r="F133" i="2"/>
  <c r="F131" i="2" s="1"/>
  <c r="F136" i="2"/>
  <c r="F134" i="2" s="1"/>
  <c r="F38" i="2"/>
  <c r="F45" i="2"/>
  <c r="F54" i="2"/>
  <c r="F67" i="2"/>
  <c r="F88" i="2"/>
  <c r="F98" i="2"/>
  <c r="F103" i="2"/>
  <c r="F120" i="2"/>
  <c r="F121" i="2"/>
  <c r="F119" i="2"/>
  <c r="F117" i="2"/>
  <c r="F116" i="2"/>
  <c r="F115" i="2"/>
  <c r="F114" i="2"/>
  <c r="F112" i="2"/>
  <c r="F111" i="2"/>
  <c r="F109" i="2"/>
  <c r="F108" i="2"/>
  <c r="F107" i="2"/>
  <c r="F129" i="2"/>
  <c r="F130" i="2"/>
  <c r="F128" i="2"/>
  <c r="F125" i="2"/>
  <c r="F93" i="2"/>
  <c r="F89" i="2"/>
  <c r="F87" i="2"/>
  <c r="F86" i="2"/>
  <c r="F84" i="2"/>
  <c r="F83" i="2"/>
  <c r="F82" i="2"/>
  <c r="F81" i="2"/>
  <c r="F79" i="2"/>
  <c r="F78" i="2"/>
  <c r="F76" i="2"/>
  <c r="F72" i="2"/>
  <c r="F68" i="2"/>
  <c r="F63" i="2"/>
  <c r="F55" i="2"/>
  <c r="F53" i="2"/>
  <c r="F50" i="2"/>
  <c r="F35" i="2"/>
  <c r="F36" i="2"/>
  <c r="F37" i="2"/>
  <c r="F34" i="2"/>
  <c r="F26" i="2"/>
  <c r="F22" i="2"/>
  <c r="F21" i="2"/>
  <c r="F18" i="2"/>
  <c r="F17" i="2"/>
  <c r="F16" i="2"/>
  <c r="F14" i="2"/>
  <c r="F13" i="2"/>
  <c r="F11" i="2"/>
  <c r="F10" i="2"/>
  <c r="F9" i="2"/>
  <c r="F8" i="2"/>
  <c r="F189" i="2" l="1"/>
  <c r="F367" i="2"/>
  <c r="F181" i="2"/>
  <c r="F383" i="2"/>
  <c r="F374" i="2"/>
  <c r="F265" i="2"/>
  <c r="F269" i="2"/>
  <c r="F142" i="2"/>
  <c r="F275" i="2"/>
  <c r="F137" i="2"/>
  <c r="F105" i="2"/>
  <c r="F122" i="2"/>
  <c r="F19" i="2"/>
  <c r="F320" i="2"/>
  <c r="F321" i="2"/>
  <c r="F66" i="2" l="1"/>
  <c r="F426" i="2" l="1"/>
  <c r="F425" i="2"/>
  <c r="F424" i="2"/>
  <c r="F423" i="2"/>
  <c r="F416" i="2"/>
  <c r="F415" i="2"/>
  <c r="F410" i="2"/>
  <c r="F409" i="2"/>
  <c r="F408" i="2"/>
  <c r="F407" i="2"/>
  <c r="F406" i="2"/>
  <c r="F405" i="2"/>
  <c r="F404" i="2"/>
  <c r="F366" i="2"/>
  <c r="F363" i="2"/>
  <c r="F356" i="2"/>
  <c r="F351" i="2"/>
  <c r="F347" i="2"/>
  <c r="F346" i="2"/>
  <c r="F345" i="2"/>
  <c r="F344" i="2"/>
  <c r="F343" i="2"/>
  <c r="F340" i="2"/>
  <c r="F339" i="2"/>
  <c r="F334" i="2"/>
  <c r="F333" i="2"/>
  <c r="F329" i="2"/>
  <c r="F327" i="2"/>
  <c r="F326" i="2"/>
  <c r="F325" i="2"/>
  <c r="F324" i="2"/>
  <c r="F319" i="2"/>
  <c r="F318" i="2"/>
  <c r="F315" i="2"/>
  <c r="F314" i="2"/>
  <c r="F313" i="2"/>
  <c r="F312" i="2"/>
  <c r="F311" i="2"/>
  <c r="F310" i="2"/>
  <c r="F309" i="2"/>
  <c r="F300" i="2"/>
  <c r="F294" i="2"/>
  <c r="F293" i="2"/>
  <c r="F292" i="2"/>
  <c r="F284" i="2"/>
  <c r="F255" i="2"/>
  <c r="F253" i="2"/>
  <c r="F252" i="2"/>
  <c r="F246" i="2"/>
  <c r="F244" i="2" s="1"/>
  <c r="F240" i="2"/>
  <c r="F239" i="2"/>
  <c r="F230" i="2"/>
  <c r="F228" i="2"/>
  <c r="F224" i="2"/>
  <c r="F223" i="2"/>
  <c r="F221" i="2"/>
  <c r="F220" i="2"/>
  <c r="F219" i="2"/>
  <c r="F216" i="2"/>
  <c r="F215" i="2"/>
  <c r="F213" i="2"/>
  <c r="F212" i="2"/>
  <c r="F211" i="2"/>
  <c r="F210" i="2"/>
  <c r="F208" i="2"/>
  <c r="F207" i="2"/>
  <c r="F203" i="2"/>
  <c r="F194" i="2" s="1"/>
  <c r="F179" i="2"/>
  <c r="F178" i="2"/>
  <c r="F177" i="2"/>
  <c r="F174" i="2"/>
  <c r="F171" i="2" s="1"/>
  <c r="F170" i="2"/>
  <c r="F169" i="2"/>
  <c r="F168" i="2"/>
  <c r="F167" i="2"/>
  <c r="F164" i="2"/>
  <c r="F163" i="2"/>
  <c r="F161" i="2"/>
  <c r="F160" i="2"/>
  <c r="F153" i="2"/>
  <c r="F151" i="2"/>
  <c r="F150" i="2"/>
  <c r="F149" i="2"/>
  <c r="F104" i="2"/>
  <c r="F102" i="2"/>
  <c r="F99" i="2"/>
  <c r="F97" i="2"/>
  <c r="F96" i="2"/>
  <c r="F94" i="2"/>
  <c r="F92" i="2"/>
  <c r="F75" i="2"/>
  <c r="F73" i="2"/>
  <c r="F71" i="2"/>
  <c r="F64" i="2"/>
  <c r="F62" i="2"/>
  <c r="F60" i="2"/>
  <c r="F59" i="2"/>
  <c r="F58" i="2"/>
  <c r="F51" i="2"/>
  <c r="F49" i="2"/>
  <c r="F47" i="2"/>
  <c r="F46" i="2"/>
  <c r="F44" i="2"/>
  <c r="F43" i="2"/>
  <c r="F39" i="2"/>
  <c r="F33" i="2"/>
  <c r="F32" i="2"/>
  <c r="F29" i="2"/>
  <c r="F28" i="2"/>
  <c r="F27" i="2"/>
  <c r="F25" i="2"/>
  <c r="G2" i="2"/>
  <c r="G1" i="2"/>
  <c r="F402" i="2" l="1"/>
  <c r="F250" i="2"/>
  <c r="F100" i="2"/>
  <c r="F226" i="2"/>
  <c r="F225" i="2" s="1"/>
  <c r="F237" i="2"/>
  <c r="F349" i="2"/>
  <c r="F341" i="2"/>
  <c r="F175" i="2"/>
  <c r="F289" i="2"/>
  <c r="F307" i="2"/>
  <c r="F205" i="2"/>
  <c r="F316" i="2"/>
  <c r="F158" i="2"/>
  <c r="F56" i="2"/>
  <c r="F90" i="2"/>
  <c r="F69" i="2"/>
  <c r="F41" i="2"/>
  <c r="F30" i="2"/>
  <c r="F5" i="2"/>
  <c r="F361" i="2"/>
  <c r="F421" i="2"/>
  <c r="F217" i="2"/>
  <c r="F295" i="2"/>
  <c r="F413" i="2"/>
  <c r="F165" i="2"/>
  <c r="F322" i="2"/>
  <c r="F394" i="2"/>
  <c r="F23" i="2"/>
  <c r="F147" i="2"/>
  <c r="F257" i="2"/>
  <c r="F256" i="2" s="1"/>
  <c r="F330" i="2"/>
  <c r="F301" i="2"/>
  <c r="F306" i="2" l="1"/>
  <c r="I12" i="2" s="1"/>
  <c r="F146" i="2"/>
  <c r="I7" i="2" s="1"/>
  <c r="F283" i="2"/>
  <c r="I11" i="2" s="1"/>
  <c r="F40" i="2"/>
  <c r="I6" i="2" s="1"/>
  <c r="F4" i="2"/>
  <c r="I5" i="2" s="1"/>
  <c r="F393" i="2"/>
  <c r="I13" i="2" s="1"/>
  <c r="F412" i="2"/>
  <c r="I14" i="2" s="1"/>
  <c r="I9" i="2"/>
  <c r="F193" i="2"/>
  <c r="I8" i="2" s="1"/>
  <c r="I10" i="2"/>
  <c r="I15" i="2" l="1"/>
  <c r="E1" i="2"/>
  <c r="F3" i="2"/>
  <c r="G3" i="2" s="1"/>
  <c r="C1" i="2" s="1"/>
</calcChain>
</file>

<file path=xl/sharedStrings.xml><?xml version="1.0" encoding="utf-8"?>
<sst xmlns="http://schemas.openxmlformats.org/spreadsheetml/2006/main" count="16423" uniqueCount="413">
  <si>
    <t>RESULTADO FINAL</t>
  </si>
  <si>
    <t>Peso</t>
  </si>
  <si>
    <t>Avaliação          (S;N; ou N.A )</t>
  </si>
  <si>
    <t>Evidências</t>
  </si>
  <si>
    <t>Comentários</t>
  </si>
  <si>
    <t>Pontuação</t>
  </si>
  <si>
    <t xml:space="preserve">Dimensões </t>
  </si>
  <si>
    <t>Pontos</t>
  </si>
  <si>
    <t>1.1 A missão da Unidade Orgânica (UO) deve ser explícita, pública e relacionada com as estratégias de desenvolvimento institucional e sócio-económicas do país</t>
  </si>
  <si>
    <t>Indicador</t>
  </si>
  <si>
    <t xml:space="preserve"> </t>
  </si>
  <si>
    <t>Verifique se:</t>
  </si>
  <si>
    <t>Verifique se a missão se encontra divulgada</t>
  </si>
  <si>
    <t>1.1.5 Na página WEB.</t>
  </si>
  <si>
    <t>Verifique se a comunidade académica conhece a missão da UO, nomeadamente:</t>
  </si>
  <si>
    <t>Verifique se existe:</t>
  </si>
  <si>
    <t xml:space="preserve">  </t>
  </si>
  <si>
    <t>Verifique se existe(m):</t>
  </si>
  <si>
    <t>Verifique se os resultados da avaliação da qualidade são divulgados a toda comunidade académica:</t>
  </si>
  <si>
    <t>Verifique se existem:</t>
  </si>
  <si>
    <t>4.2.3 No mínimo um detentor de grau de mestre para cada 50 estudantes do curso.</t>
  </si>
  <si>
    <t>4.2.4 Do total dos docentes que desenvolvem actividades de ensino ou de investigação, pelo menos 15% devem ser doutores em regime de tempo inteiro.</t>
  </si>
  <si>
    <t>4.2.7 O corpo docente possui formação psicopedagógica.</t>
  </si>
  <si>
    <t>4.3.1 Procedimentos de recrutamento e selecção que garantam a equidade de género.</t>
  </si>
  <si>
    <t>Verifique se existem documentos no processo individual do CTA:</t>
  </si>
  <si>
    <t xml:space="preserve">Verifique se </t>
  </si>
  <si>
    <t>8.3.2 Têm protecção contra raios solares/distracção e ventilação adequada  (janelas de rede, ar-condicionado ou ventoinhas adequadas ao tamanho da sala).</t>
  </si>
  <si>
    <t>8.3.3 Possuem número suficiente de cadeiras para docentes e estudantes (uma por pessoa).</t>
  </si>
  <si>
    <t xml:space="preserve">Verifique se: </t>
  </si>
  <si>
    <t>4.2.8 O corpo docente tem formação específica para os cursos oferecidos/EaD.</t>
  </si>
  <si>
    <t>1.1.3 A missão é explícita e expressa os objectivos gerais da instituição.</t>
  </si>
  <si>
    <t>1.1.4. A missão da instituição se articula com objectivos estratégicos da mesma.</t>
  </si>
  <si>
    <t>1.1.6 Em locais públicos.</t>
  </si>
  <si>
    <t>1.1.7 Estudantes.</t>
  </si>
  <si>
    <t>1.1.8 Docentes, tutores e/ou investigadores.</t>
  </si>
  <si>
    <t xml:space="preserve">1.2 A missão da instituição deve estar em concordância com o seu domínio de actuação e respectiva oferta formativa </t>
  </si>
  <si>
    <t>1.2.1 A missão e natureza de actuação da instituição está em concordância com os domínios legalmente estabelecidos.</t>
  </si>
  <si>
    <t>1.3.1 Estão definidos.</t>
  </si>
  <si>
    <t>1.3.4 Expressam as intenções da instituição com a qualidade.</t>
  </si>
  <si>
    <t>1.3.5 Expressam as intenções fundamentais da IES.</t>
  </si>
  <si>
    <t>1.4 A instituição deve possuir políticas e documentação que sustentam a sua missão e funcionamento</t>
  </si>
  <si>
    <t>1.4.1 Plano Estratégico.</t>
  </si>
  <si>
    <t>1.4.2 Calendário académico ou equivalente.</t>
  </si>
  <si>
    <t xml:space="preserve">1.4.3 Plano geral de actividades. </t>
  </si>
  <si>
    <t>1.4.4 Políticas de qualidade.</t>
  </si>
  <si>
    <t>1.4.5 Planos operacionais das unidades orgânicas.</t>
  </si>
  <si>
    <t xml:space="preserve">1.4.6 Relatórios de avaliação da execução do plano estratégico e do plano de actividades. </t>
  </si>
  <si>
    <t>1.4.7 Brochura de dados estatísticos sobre o processo de ensino-aprendizagem, investigação e extensão.</t>
  </si>
  <si>
    <t xml:space="preserve">1.4.8 Planos de monitoria da execução do plano estratégico e do plano de actividades. </t>
  </si>
  <si>
    <t>2.1 A instituição deve ter a criação e funcionamento aprovados e publicados e possuir uma estrutura organizacional e de gestão adequada à sua missão</t>
  </si>
  <si>
    <t>2.1.1 Decreto de criação da instituição.</t>
  </si>
  <si>
    <t>2.1.2 Autorização para funcionamento.</t>
  </si>
  <si>
    <t>2.1.3 Estatutos da instituição publicados no BR.</t>
  </si>
  <si>
    <t>2.1.4 Regulamento geral interno aprovado e divulgado no BR.</t>
  </si>
  <si>
    <t xml:space="preserve">2.1.5 Organograma funcional, aprovado e divulgado. </t>
  </si>
  <si>
    <t xml:space="preserve">Verifique se a comunidade académica conhece a estrutura organizacional e de gestão, e os instrumentos normativos: </t>
  </si>
  <si>
    <t>2.1.6 Estudantes.</t>
  </si>
  <si>
    <t>2.1.7 Docentes, tutores e/ou investigadores.</t>
  </si>
  <si>
    <t>Verifique se existem instruções normativas formuladas sobre os procedimentos institucionais:</t>
  </si>
  <si>
    <t>Na elaboração e implementação de políticas, verifique se existe, na instituição, participação inclusiva e transparente de:</t>
  </si>
  <si>
    <t xml:space="preserve">2.2 A instituição deve possuir políticas, regulamentos e procedimentos que garantam a gestão e implementação transparentes </t>
  </si>
  <si>
    <t>2.2.1 Estudantes.</t>
  </si>
  <si>
    <t>2.2.2 Docentes, tutores e/ou investigadores.</t>
  </si>
  <si>
    <t>2.2.3 CTA.</t>
  </si>
  <si>
    <t>2.2.5 O grau de centralização ou descentralização existente é adequado para a gestão da instituição.</t>
  </si>
  <si>
    <t>2.2.6 A instituição possui medidas/instâncias de apoio, participação e de consulta para a tomada de decisão.</t>
  </si>
  <si>
    <t>Verifique se os regulamentos, normas e procedimentos são conhecidos pelos:</t>
  </si>
  <si>
    <t>2.2.7. Estudantes.</t>
  </si>
  <si>
    <t>2.2.8 Docentes, tutores e/ou investigadores.</t>
  </si>
  <si>
    <t>2.3.1 Políticas e mecanismos de mobilização de fundos.</t>
  </si>
  <si>
    <t>2.3.2 Planos orçamentais.</t>
  </si>
  <si>
    <t>2.3.3 Políticas e documentos de cooperação.</t>
  </si>
  <si>
    <t>Verifique se as políticas de mobilização de fundos e plano de actividades são conhecidos pelos:</t>
  </si>
  <si>
    <t>2.3.5 CTA.</t>
  </si>
  <si>
    <t>Verifique se existe afectação de fundos para:</t>
  </si>
  <si>
    <t>2.3.6 Diversidade de fontes de financiamento.</t>
  </si>
  <si>
    <t xml:space="preserve"> 2.3.7 Protocolos de cooperação financeira com outras instituições nacionais ou estrangeiras.</t>
  </si>
  <si>
    <t>2.3.8 O processo de ensino.</t>
  </si>
  <si>
    <t>2.3.9 Investigação científica e inovação.</t>
  </si>
  <si>
    <t>2.3.10 Extensão.</t>
  </si>
  <si>
    <t>2.3.11 Garantia da qualidade.</t>
  </si>
  <si>
    <t>2.3.12 O processo de ensino.</t>
  </si>
  <si>
    <t>2.3.14 Extensão.</t>
  </si>
  <si>
    <t>2.3.15 Garantia da qualidade.</t>
  </si>
  <si>
    <r>
      <t>Verifique se</t>
    </r>
    <r>
      <rPr>
        <sz val="12"/>
        <color theme="1"/>
        <rFont val="Times New Roman"/>
        <family val="1"/>
      </rPr>
      <t>:</t>
    </r>
  </si>
  <si>
    <t>2.4 A instituição deve possuir, divulgar e promover políticas para a promoção da equidade de género no seio da comunidade académica</t>
  </si>
  <si>
    <t>2.4.1 A instituição possui documentação referente a políticas nacionais para a promoção da equidade de género.</t>
  </si>
  <si>
    <t>2.4.2 A direcção da instituição divulga internamente a política nacional para a promoção da equidade de género.</t>
  </si>
  <si>
    <t>2.4.3 A instituição promove a equidade de género.</t>
  </si>
  <si>
    <t>Verifique se as políticas para a promoção da equidade de género são conhecidas pelos:</t>
  </si>
  <si>
    <t>2.4.4 Estudantes.</t>
  </si>
  <si>
    <t>2.4.5 Docentes, tutores e/ou investigadores.</t>
  </si>
  <si>
    <t>2.4.7 CTA.</t>
  </si>
  <si>
    <t>2.5  A instituição deve possuir a descrição de funções e responsabilidades de todos os seus recursos humanos</t>
  </si>
  <si>
    <t>Verifique se as descrições de funções são baseadas no regulamento de carreiras para:</t>
  </si>
  <si>
    <t xml:space="preserve">2.5.1 Docentes, tutores e/ou investigadores.  </t>
  </si>
  <si>
    <t>2.5.2 Dirigentes.</t>
  </si>
  <si>
    <t>2.5.3 CTA.</t>
  </si>
  <si>
    <t>2.6 A instituição deve possuir e divulgar o sistema de avaliação de desempenho e de formação dos seus recursos humanos</t>
  </si>
  <si>
    <t>Verifique se existe um sistema de avaliação de desempenho para pessoal:</t>
  </si>
  <si>
    <t xml:space="preserve">Verifique se a instituição divulga o sistema de avaliação de desempenho: </t>
  </si>
  <si>
    <t>Verifique se existe um programa de formação contínua para:</t>
  </si>
  <si>
    <t>2.6.1 Docente, tutores e/ou investigadores.</t>
  </si>
  <si>
    <t>2.6.2 De direcção</t>
  </si>
  <si>
    <t>2.6.3 CTA</t>
  </si>
  <si>
    <t>2.6.4 Aos docentes, tutores e/ou investigadores.</t>
  </si>
  <si>
    <r>
      <t xml:space="preserve">2.6.7 As avaliações de desempenho são realizadas </t>
    </r>
    <r>
      <rPr>
        <sz val="12"/>
        <color rgb="FF000000"/>
        <rFont val="Times New Roman"/>
        <family val="1"/>
      </rPr>
      <t>recorrendo a formatos padronizados.</t>
    </r>
  </si>
  <si>
    <t>2.6.8 As avaliações são documentadas por escrito.</t>
  </si>
  <si>
    <t>2.6.9 Os docentes/tutores são avaliados e tomam conhecimento dos resultados da avaliação.</t>
  </si>
  <si>
    <t>2.7 A instituição deve possuir uma Unidade Interna de Garantia de Qualidade funcional</t>
  </si>
  <si>
    <t>2.7.1 Uma Unidade Interna de Garantia de Qualidade de acordo com o Manual de Organização e Funcionamento das UIGaQ aprovado pelo CNAQ.</t>
  </si>
  <si>
    <t>2.7.3 Mecanismo de discussão e utilização dos resultados das auto-avaliações para a definição de acções de melhoria.</t>
  </si>
  <si>
    <t>2.7.2 Um responsável da UIGaQ formalmente nomeado.</t>
  </si>
  <si>
    <t>2.7.4 Estudantes.</t>
  </si>
  <si>
    <t>2.7.5 Docentes, tutores e/ou investigadores.</t>
  </si>
  <si>
    <t xml:space="preserve">Verifique se:  </t>
  </si>
  <si>
    <t xml:space="preserve">2.9 A instituição deve possuir sistemas de arquivo e registo eficientes dos docentes, tutores e CTA  </t>
  </si>
  <si>
    <t>2.10 A instituição deve possuir um sistema de controlo da assiduidade de estudantes, docentes, tutores e CTA.</t>
  </si>
  <si>
    <t>Verifique se a instituição possui um sistema de controlo da assiduidade para:</t>
  </si>
  <si>
    <t>2.10.1 Estudantes.</t>
  </si>
  <si>
    <t>2.10.2 Docentes, tutores e/ou investigadores.</t>
  </si>
  <si>
    <t>2.10.3 CTA.</t>
  </si>
  <si>
    <t>2.11 A instituição deve possuir mecanismos de comunicação eficazes que possibilitem a articulação entre as suas diversas áreas</t>
  </si>
  <si>
    <t xml:space="preserve">2.11.1 Uma estratégia de comunicação institucional.  </t>
  </si>
  <si>
    <t xml:space="preserve">3.1 O ambiente da instituição deve favorecer o processo de ensino-aprendizagem </t>
  </si>
  <si>
    <t xml:space="preserve">3.1.2 Políticas de integração e socialização de novos ingressos. </t>
  </si>
  <si>
    <t>3.1.3 Políticas de gestão participativa e democrática nos processos de ensino-aprendizagem.</t>
  </si>
  <si>
    <t xml:space="preserve">3.1.4 Estrutura organizacional para gestão e monitoria da implementação dos curricula. </t>
  </si>
  <si>
    <t>3.1.5 Políticas/procedimentos de consulta aos empregadores, sociedade civil, ordens e associações profissionais nos processos de desenho curricular.</t>
  </si>
  <si>
    <t xml:space="preserve">Verifique se a instituição divulga à comunidade académica políticas e documentação pedagógicas, nomeadamente:  </t>
  </si>
  <si>
    <t xml:space="preserve">3.1.7 Estudantes. </t>
  </si>
  <si>
    <t>3.1.9 CTA.</t>
  </si>
  <si>
    <t>3.2 A instituição deve possuir um sistema de criação, revisão e extinção de cursos e/ou programas</t>
  </si>
  <si>
    <t>3.2.1 Unidade ou responsável pela gestão, criação, revisão e extinção das ofertas formativas da instituição.</t>
  </si>
  <si>
    <t xml:space="preserve">3.2.2 Informação organizada sobre a oferta formativa por ciclos de estudos. </t>
  </si>
  <si>
    <t>3.2.3 Cumprimento da missão e domínio da instituição.</t>
  </si>
  <si>
    <t>Verifique se os processos de aprovação de novos programas curriculares estão ligados a:</t>
  </si>
  <si>
    <t>3.2.4 Legislação do ensino superior em vigor (Lei do Ensino Superior, SNATCA, QUANQES e SINAQES).</t>
  </si>
  <si>
    <t>3.3 A instituição deve possuir um modelo de elaboração de programas curriculares e um sistema de divulgação de actividades de ensino</t>
  </si>
  <si>
    <t xml:space="preserve">3.3.1 Existem quadros curriculares e/ou procedimentos específicos que regulam a elaboração e aprovação de novos cursos e/ou programas nas modalidades presencial e à distância. </t>
  </si>
  <si>
    <r>
      <t xml:space="preserve">3.3.2 Os planos curriculares estão alinhados com o quadro curricular em vigor na instituição.  </t>
    </r>
    <r>
      <rPr>
        <sz val="12"/>
        <color rgb="FFFF0000"/>
        <rFont val="Times New Roman"/>
        <family val="1"/>
      </rPr>
      <t xml:space="preserve">  </t>
    </r>
  </si>
  <si>
    <t xml:space="preserve">3.3.3. O quadro curricular em vigor está em conformidade com QNQ. </t>
  </si>
  <si>
    <t>3.3.4 Existem anúncios de divulgação de actividades de ensino- aprendizagem.</t>
  </si>
  <si>
    <t>3.4 A instituição deve possuir mecanismos de garantia da qualidade funcionais que impulsionam a qualidade curricular</t>
  </si>
  <si>
    <t>3.4.1 Os planos de melhoria são usados nos processos de planificação para o desenvolvimento curricular.</t>
  </si>
  <si>
    <t>3.4.2 Existe algum mecanismo de monitoria da implementação dos planos de melhoria no desenvolvimento curricular.</t>
  </si>
  <si>
    <t>Verifique se existe informação sobre:</t>
  </si>
  <si>
    <t xml:space="preserve">3.5.5 O tempo médio de espera para o primeiro emprego. </t>
  </si>
  <si>
    <t xml:space="preserve">Verifique se o sistema de créditos académicos é conhecido: </t>
  </si>
  <si>
    <t>Verifique se a institui possui:</t>
  </si>
  <si>
    <t xml:space="preserve">4.1 A IES deve ter um corpo docente qualificado em número suficiente para funcionar efetivamente, com o respectivo processo individual </t>
  </si>
  <si>
    <t>4.1.1 Percentagem de docentes em tempo inteiro com o grau de doutor.</t>
  </si>
  <si>
    <t>4.1.2 Percentagem de docentes em tempo inteiro com o grau de mestre.</t>
  </si>
  <si>
    <t>4.1.3. Percentagem de docentes em tempo parcial com o grau de doutor.</t>
  </si>
  <si>
    <t>4.1.4 Lista de todos os docentes por modalidade de ensino (presencial e/ou a distância).</t>
  </si>
  <si>
    <t xml:space="preserve">4.1.5 Listas de docentes e tutores por áreas de conhecimento. </t>
  </si>
  <si>
    <t>4.1.6 Lista de tutores por Centro de Recursos.</t>
  </si>
  <si>
    <t xml:space="preserve">Verifique se existem documentos no processo individual dos docentes/tutores: </t>
  </si>
  <si>
    <r>
      <t>4.1.7</t>
    </r>
    <r>
      <rPr>
        <i/>
        <sz val="12"/>
        <color theme="1"/>
        <rFont val="Times New Roman"/>
        <family val="1"/>
      </rPr>
      <t xml:space="preserve"> Curriculum vitae</t>
    </r>
    <r>
      <rPr>
        <sz val="12"/>
        <color theme="1"/>
        <rFont val="Times New Roman"/>
        <family val="1"/>
      </rPr>
      <t>.</t>
    </r>
  </si>
  <si>
    <t>4.1.8 Certificado de habilitações literárias.</t>
  </si>
  <si>
    <t>4.2 A IES deve possuir docentes com regime ocupacional, experientes, qualificados em termos académicos, com formação psicopedagógica e categorizados para funcionar efectivamente</t>
  </si>
  <si>
    <t>Nas IES de classe A, verifique se:</t>
  </si>
  <si>
    <t>4.2.2 50% dos doutores referidos no 4.2.1 são a tempo inteiro.</t>
  </si>
  <si>
    <t>4.2.1 Existe 1 Doutor para cada 150 estudantes.</t>
  </si>
  <si>
    <t>Nas IES de classes B, C e D, verifique se:</t>
  </si>
  <si>
    <t>4.2.5 Do total dos docentes que desenvolvem actividades de ensino ou de investigação, pelo menos 35% devem ser mestres em regime de tempo inteiro.</t>
  </si>
  <si>
    <t>4.3 A IES deve possuir e implementar uma política de recrutamento, selecção, enquadramento e progressão na carreira adequada para as necessidades de docência, investigação, extensão e inovação educacional</t>
  </si>
  <si>
    <t>Relativamente ao corpo docente, verifique se existem:</t>
  </si>
  <si>
    <t xml:space="preserve"> 4.3.2 Divulgação de políticas de recrutamento e selecção.</t>
  </si>
  <si>
    <t xml:space="preserve">4.3.3 Uma política de formação. </t>
  </si>
  <si>
    <r>
      <t xml:space="preserve">4.3.4 Planos de formação e capacitação do corpo docente e tutores no uso das TICs e na condução de processos de ensino-aprendizagem </t>
    </r>
    <r>
      <rPr>
        <i/>
        <sz val="12"/>
        <color theme="1"/>
        <rFont val="Times New Roman"/>
        <family val="1"/>
      </rPr>
      <t>online.</t>
    </r>
  </si>
  <si>
    <t>4.3.5 O corpo docente e tutores possuem formação em inovação educacional.</t>
  </si>
  <si>
    <r>
      <t xml:space="preserve">5.1 A instituição deve possuir dados estatísticos actualizados, </t>
    </r>
    <r>
      <rPr>
        <b/>
        <sz val="12"/>
        <color rgb="FF000000"/>
        <rFont val="Times New Roman"/>
        <family val="1"/>
      </rPr>
      <t xml:space="preserve">sobre a eficiência formativa </t>
    </r>
    <r>
      <rPr>
        <b/>
        <sz val="12"/>
        <color theme="1"/>
        <rFont val="Times New Roman"/>
        <family val="1"/>
      </rPr>
      <t>e sobre o grau de satisfação dos estudantes, dos graduados, dos empregadores e das ordens profissionais</t>
    </r>
  </si>
  <si>
    <t>Verifique se existe um sistema de gestão académica com:</t>
  </si>
  <si>
    <t>5.1.1 O número de matriculados por regime, UO, curso e género.</t>
  </si>
  <si>
    <t>5.1.2 Número de novos ingressos por ciclo de estudos.</t>
  </si>
  <si>
    <t>5.1.2 Número de graduados por ciclo de estudo/ano.</t>
  </si>
  <si>
    <t>5.1.3 O tempo médio para a conclusão do curso por grau e área de formação.</t>
  </si>
  <si>
    <r>
      <t>5.1.</t>
    </r>
    <r>
      <rPr>
        <sz val="12"/>
        <color rgb="FF000000"/>
        <rFont val="Times New Roman"/>
        <family val="1"/>
      </rPr>
      <t xml:space="preserve">4 A taxa de desistência por UO. </t>
    </r>
  </si>
  <si>
    <t>5.1.5 A taxa de progressão por área de formação.</t>
  </si>
  <si>
    <t>5.1.6 O nível de satisfação dos estudantes.</t>
  </si>
  <si>
    <r>
      <t xml:space="preserve">5.1.7 O nível de satisfação dos </t>
    </r>
    <r>
      <rPr>
        <i/>
        <sz val="12"/>
        <color theme="1"/>
        <rFont val="Times New Roman"/>
        <family val="1"/>
      </rPr>
      <t>alumni</t>
    </r>
    <r>
      <rPr>
        <sz val="12"/>
        <color theme="1"/>
        <rFont val="Times New Roman"/>
        <family val="1"/>
      </rPr>
      <t>.</t>
    </r>
  </si>
  <si>
    <t>3.5 A instituição deve possuir metodologias de ensino-aprendizagem, normas e regulamentos de avaliação de estudantes coerentes com o modelo curricular</t>
  </si>
  <si>
    <t>3.5.1 O quadro curricular descreve de forma clara os métodos de ensino-aprendizagem e avaliação dos estudantes da instituição.</t>
  </si>
  <si>
    <t>3.5.2 Os métodos de ensino-aprendizagem e avaliação expressos nas normas e regulamentos de avaliação pedagógica são coerentes com o modelo curricular.</t>
  </si>
  <si>
    <t>3.5.3 Os resultados da avaliação dos estudantes são publicados dentro do tempo regulamentado.</t>
  </si>
  <si>
    <t>3.5.4 Os resultados da avaliação dos estudantes são conservados de modo seguro.</t>
  </si>
  <si>
    <t>3.6.1 A instituição possui um sistema de gestão de créditos académicos conforme a legislação do ES.</t>
  </si>
  <si>
    <t xml:space="preserve">3.6.2 A instituição implementa o sistema de créditos académicos.   </t>
  </si>
  <si>
    <t>3.6.3 Pelos estudantes.</t>
  </si>
  <si>
    <t>3.6.4 Pelos docentes, tutores e/ou investigadores.</t>
  </si>
  <si>
    <t>3.6.5 Pelo CTA.</t>
  </si>
  <si>
    <t>3.6 A instituição deve possuir, divulgar e implementar o sistema de créditos</t>
  </si>
  <si>
    <t>5.2 A instituição deve possuir e divulgar políticas de admissão, tendo em conta a promoção da equidade</t>
  </si>
  <si>
    <t>5.2.1 Número de vagas postas em concurso na instituição por curso, regime e modalidade.</t>
  </si>
  <si>
    <r>
      <t xml:space="preserve">5.2.2 </t>
    </r>
    <r>
      <rPr>
        <sz val="12"/>
        <color rgb="FF000000"/>
        <rFont val="Times New Roman"/>
        <family val="1"/>
      </rPr>
      <t>A taxa de ocupação por área de formação (nº de colocados/nº de vagas).</t>
    </r>
  </si>
  <si>
    <t>5.2.4 Os estudantes conhecem a existência de políticas de promoção da igualdade de oportunidades.</t>
  </si>
  <si>
    <t>5.2.5 Os estudantes conhecem as políticas de promoção da equidade de género.</t>
  </si>
  <si>
    <t xml:space="preserve">5.3 A instituição deve ter estruturas e medidas de apoio à aprendizagem e aconselhamento dos estudantes </t>
  </si>
  <si>
    <t>5.3.1 Existe associação dos estudantes na IES.</t>
  </si>
  <si>
    <t>5.3.2 Os estudantes conhecem as estruturas e medidas de apoio sobre metodologias de estudo.</t>
  </si>
  <si>
    <t>5.3.3 Os estudantes conhecem o gabinete de aconselhamento psicológico.</t>
  </si>
  <si>
    <t>5.3.4 Os estudantes conhecem as estruturas que promovem a integração dos estudantes na comunidade académica da instituição.</t>
  </si>
  <si>
    <t>5.4 A instituição deve possuir e divulgar mecanismos que promovam a participação dos estudantes na avaliação periódica do processo de ensino, investigação e extensão</t>
  </si>
  <si>
    <t xml:space="preserve"> Verifique se:</t>
  </si>
  <si>
    <r>
      <t xml:space="preserve">5.4.1 </t>
    </r>
    <r>
      <rPr>
        <sz val="12"/>
        <color rgb="FF000000"/>
        <rFont val="Times New Roman"/>
        <family val="1"/>
      </rPr>
      <t xml:space="preserve">Existem estudantes nas comissões de auto-avaliação institucional. </t>
    </r>
  </si>
  <si>
    <t>5.4.2 Os estudantes participam na avaliação do corpo docente e tutores.</t>
  </si>
  <si>
    <t>5.4.3 Existem instrumentos para medir o grau de satisfação dos estudantes em relação aos cursos e/ou programas.</t>
  </si>
  <si>
    <t>5.4.4 Os estudantes participam nos inquéritos de satisfação e se os mesmos são utilizados para a melhoria do processo de ensino-aprendizagem.</t>
  </si>
  <si>
    <t>6.1 A instituição deve possuir um CTA devidamente organizado, qualificado e com experiência para funcionar efectivamente</t>
  </si>
  <si>
    <t>6.1.1 Existe uma lista de todo o CTA.</t>
  </si>
  <si>
    <t>6.1.2 Existe descrição de tarefas e funções para todo o CTA.</t>
  </si>
  <si>
    <r>
      <t xml:space="preserve">6.1.3 </t>
    </r>
    <r>
      <rPr>
        <i/>
        <sz val="12"/>
        <color theme="1"/>
        <rFont val="Times New Roman"/>
        <family val="1"/>
      </rPr>
      <t>Curriculum Vitae</t>
    </r>
    <r>
      <rPr>
        <sz val="12"/>
        <color theme="1"/>
        <rFont val="Times New Roman"/>
        <family val="1"/>
      </rPr>
      <t>.</t>
    </r>
  </si>
  <si>
    <t>6.1.4 Certificado de habilitações e /ou diplomas de cursos de aperfeiçoamento profissional.</t>
  </si>
  <si>
    <t>6.1.5 As qualificações do CTA são suficientes para atender às exigências da instituição.</t>
  </si>
  <si>
    <t>6.2 A instituição deve possuir, implementar e divulgar procedimentos de selecção, avaliação e de monitoria do desempenho do CTA</t>
  </si>
  <si>
    <t>6.2.2 O CTA conhece os resultados da sua avaliação de desempenho.</t>
  </si>
  <si>
    <t>6.2.1 Existem mecanismos de monitoria e avaliação de desempenho do CTA.</t>
  </si>
  <si>
    <t>6.3 A instituição deve possuir, implementar e divulgar planos de formação para o CTA</t>
  </si>
  <si>
    <t>6.3.1 Um plano de formação de curta duração (cursos de capacitação técnico-profissional) para o CTA.</t>
  </si>
  <si>
    <t>6.3.2 Um plano de formação de longa duração (cursos de licenciatura, mestrado, doutoramento) para o CTA.</t>
  </si>
  <si>
    <t>6.3.4 O CTA conhece os planos de formação.</t>
  </si>
  <si>
    <t>6.3.3  Evidências de participação do CTA em formações de curta duração.</t>
  </si>
  <si>
    <r>
      <t>6</t>
    </r>
    <r>
      <rPr>
        <b/>
        <sz val="12"/>
        <color rgb="FF000000"/>
        <rFont val="Times New Roman"/>
        <family val="1"/>
      </rPr>
      <t>.4 A instituição deve possuir, implementar e divulgar planos de carreiras do CTA, respeitar os seus direitos, normas e condições de higiene e segurança no trabalho</t>
    </r>
  </si>
  <si>
    <t>6.4.1 Existem procedimentos de gestão de carreiras do CTA.</t>
  </si>
  <si>
    <t>6.4.2 Existe informação com a percentagem de CTA que já beneficiou de algum plano de carreiras.</t>
  </si>
  <si>
    <t>6.4.3 Existem regulamentos e normas que definem os direitos do CTA.</t>
  </si>
  <si>
    <t xml:space="preserve">6.4.4 Existem materiais e equipamentos que garantem, no local de trabalho, a higiene e segurança do CTA.  </t>
  </si>
  <si>
    <t>6.4.6 Existem mecanismos regulares de monitoria da satisfação do CTA.</t>
  </si>
  <si>
    <t>6.4.5 O CTA está satisfeito com a forma como os seus direitos são respeitados e valorizados (pelo menos 50% do CTA).</t>
  </si>
  <si>
    <t>7.1 A IES deve possuir e implementar políticas e linhas de investigação e de inovação</t>
  </si>
  <si>
    <t xml:space="preserve">7.1.2 A instituição promove actividades de inovação. </t>
  </si>
  <si>
    <t>7.2 A instituição deve possuir publicações em revistas nacionais e ou internacionais</t>
  </si>
  <si>
    <t>7.1.3 A instituição monitora as actividades de investigação e inovação</t>
  </si>
  <si>
    <t>7.1.1 A instituição possui linhas de investigação</t>
  </si>
  <si>
    <r>
      <t>7.2.1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 instituição possui revistas indexadas.</t>
    </r>
  </si>
  <si>
    <r>
      <t>7.2.2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A instituição possui mecanismos de divulgação da produção científica. </t>
    </r>
  </si>
  <si>
    <t>7.3 A instituição deve possuir um mecanismo de dotação orçamental para actividades de investigação e inovação, e apoio à produção científica</t>
  </si>
  <si>
    <t>7.3.3 Existe incentivos financeiros à produção científica realizada por docentes e/ou tutores.</t>
  </si>
  <si>
    <t>7.3.4 Existe incentivos financeiros à produção científica realizada por investigadores.</t>
  </si>
  <si>
    <t>7.3.5 Existe incentivos financeiros à produção científica realizada por discentes.</t>
  </si>
  <si>
    <t xml:space="preserve">Verifique se existem: </t>
  </si>
  <si>
    <t>7.4.1 Unidades de investigação da instituição.</t>
  </si>
  <si>
    <t>7.4.2 Projectos nacionais de investigação e desenvolvimento.</t>
  </si>
  <si>
    <t>7.4.3 Projectos internacionais de investigação e desenvolvimento.</t>
  </si>
  <si>
    <t>8.1 A IES deve possuir instalações físicas e espaços virtuais necessários e adequados para o seu funcionamento efectivo</t>
  </si>
  <si>
    <t>Verifique se a IES possui:</t>
  </si>
  <si>
    <t xml:space="preserve">8.1.1 Campus/espaços com capacidade ajustada e adequada à demanda determinada pelos programas e cursos por si oferecidos. </t>
  </si>
  <si>
    <t xml:space="preserve">8.1.2 Área administrativa (secretaria, finanças, registo académico, reitoria/direção-geral e outros). </t>
  </si>
  <si>
    <t xml:space="preserve">8.1.3 Sala ou gabinete de docentes.  </t>
  </si>
  <si>
    <t>7.4 A instituição possui centros de investigação</t>
  </si>
  <si>
    <r>
      <t xml:space="preserve">8.1.6 Repositório institucional </t>
    </r>
    <r>
      <rPr>
        <i/>
        <sz val="12"/>
        <color theme="1"/>
        <rFont val="Times New Roman"/>
        <family val="1"/>
      </rPr>
      <t>online.</t>
    </r>
  </si>
  <si>
    <t xml:space="preserve">8.1.7 Instalações adequadas e adaptadas para pessoas com necessidades especiais. </t>
  </si>
  <si>
    <t>8.1.5 Centros de Recursos para EaD que correspondem à demanda.</t>
  </si>
  <si>
    <t>8.2 A instituição deve possuir equipamentos e serviços funcionais</t>
  </si>
  <si>
    <t>8.2.2 A instituição possui internet operacional e acessível a toda a comunidade académica.</t>
  </si>
  <si>
    <t>8.3 A instituição deve possuir equipamento e serviços funcionais ajustados aos programas, cursos e necessidades da comunidade académica</t>
  </si>
  <si>
    <t>8.2.4 A instituição possui recipientes para lixo, classificado segunda as normas internacionais.</t>
  </si>
  <si>
    <t>8.3.1 As salas de aula possuem iluminação adequada.</t>
  </si>
  <si>
    <t xml:space="preserve">8.4 A instituição deve possuir laboratórios especializados e devidamente equipados, e campos de práticas adequados para programas (investigação) e cursos </t>
  </si>
  <si>
    <t>8.4.5 Existem normas públicas de utilização de laboratórios.</t>
  </si>
  <si>
    <t>8.4.1 A instituição possui laboratórios adequados para os cursos que oferece.</t>
  </si>
  <si>
    <t>8.5 A instituição deve ter procedimentos para uso independente dos laboratórios</t>
  </si>
  <si>
    <t>8.5.1 O regulamento do laboratório prevê o acesso a estudantes fora das horas lectivas.</t>
  </si>
  <si>
    <t>8.5.2 Existe um livro de inventário dos equipamentos e de controlo de consumíveis nos laboratórios.</t>
  </si>
  <si>
    <t>8.5.3 Existe um sistema de registo dos utilizadores dos laboratórios.</t>
  </si>
  <si>
    <t xml:space="preserve">8.5.4 Existem manuais de procedimentos experimentais/laboratoriais disponíveis.   </t>
  </si>
  <si>
    <t>8.5.5 Existem planos de emergência nos laboratórios.</t>
  </si>
  <si>
    <t>8.6.1 A biblioteca possui iluminação e ventilação adequadas.</t>
  </si>
  <si>
    <t>Verifique se a biblioteca pode ser acedida virtualmente para:</t>
  </si>
  <si>
    <t>8.7 A instituição deve possuir um regulamento para funcionamento e limpeza da biblioteca</t>
  </si>
  <si>
    <t xml:space="preserve">8.7.1 O horário de funcionamento da biblioteca é público. </t>
  </si>
  <si>
    <t>8.7.2 O Regulamento da biblioteca prevê o acesso dos estudantes fora das horas lectivas.</t>
  </si>
  <si>
    <t>8.7.3 Existe um regulamento para limpeza da biblioteca.</t>
  </si>
  <si>
    <t>8.7.4 A biblioteca está limpa e organizada.</t>
  </si>
  <si>
    <t>8.8 A instituição deve possuir casas de banho adequadas e com normas para a sua manutenção, higiene e limpeza</t>
  </si>
  <si>
    <t>8.8.1 Existem casas de banho separadas para homens e mulheres.</t>
  </si>
  <si>
    <t xml:space="preserve">8.8.2 As casas de banho funcionam devidamente. </t>
  </si>
  <si>
    <t>8.8.3 As casas de banho estão adaptadas para pessoas com necessidades especiais.</t>
  </si>
  <si>
    <t>8.9.1 A instituição possui uma unidade dedicada à manutenção das instalações.</t>
  </si>
  <si>
    <t>8.9.4 As salas de aula e o respectivo equipamento/mobiliário são bem conservados.</t>
  </si>
  <si>
    <t>8.9.5 Os laboratórios e os seus equipamentos são bem conservados.</t>
  </si>
  <si>
    <t>8.10.2 A instituição está situada em lugares seguros (terrenos secos e protegidos dos ventos fortes, ruídos, fumos e gases nocivos).</t>
  </si>
  <si>
    <t>8.10.3 O recinto académico está cercado por uma vedação convencional.</t>
  </si>
  <si>
    <t>8.10.4 Existe sinalização das saídas de emergência e pontos de encontro.</t>
  </si>
  <si>
    <t xml:space="preserve"> Verifique se a instituição possui uma política de segurança:</t>
  </si>
  <si>
    <t xml:space="preserve">9.1 A IES deve possuir políticas de prestação de serviços e actividades de extensão em áreas relevantes para o desenvolvimento socio-económico do país    </t>
  </si>
  <si>
    <t xml:space="preserve">9.1.1 Existe uma política de extensão.  </t>
  </si>
  <si>
    <t>9.1.4 Existem incentivos para actividades de extensão.</t>
  </si>
  <si>
    <t>9.1.5 A instituição possui um instrumento de mensuração da produtividade das acções de extensão.</t>
  </si>
  <si>
    <r>
      <t xml:space="preserve">9.1.6 </t>
    </r>
    <r>
      <rPr>
        <sz val="12"/>
        <color theme="1"/>
        <rFont val="Times New Roman"/>
        <family val="1"/>
      </rPr>
      <t>Existem fontes de financiamento para actividades de extensão.</t>
    </r>
  </si>
  <si>
    <t>9.2 A IES deve possuir políticas para promover a empregabilidade e empreendedorismo dos estudantes</t>
  </si>
  <si>
    <t xml:space="preserve">9.2.1 Políticas de incubação empresarial.  </t>
  </si>
  <si>
    <t xml:space="preserve">9.2.2 Regulamento de incubação empresarial.  </t>
  </si>
  <si>
    <t>9.2.3 Incubadora empresarial.</t>
  </si>
  <si>
    <t>9.2.4 Memorandos de entendimento /convénios/ protocolos com instituições empregadoras.</t>
  </si>
  <si>
    <t>9.2.5 Memorandos de entendimento /convénios/ protocolos com empresas para estágio profissional.</t>
  </si>
  <si>
    <t>9.2.6 Estudantes em estágio profissional.</t>
  </si>
  <si>
    <r>
      <t xml:space="preserve">9.2.7 Plataforma de gestão da comunidade </t>
    </r>
    <r>
      <rPr>
        <i/>
        <sz val="12"/>
        <color theme="1"/>
        <rFont val="Times New Roman"/>
        <family val="1"/>
      </rPr>
      <t>alumni.</t>
    </r>
  </si>
  <si>
    <t>9.2.8 Inquéritos regulares para medir a satisfação dos empregadores.</t>
  </si>
  <si>
    <t xml:space="preserve">10.1. A IES deve possuir políticas para promoção da internacionalização </t>
  </si>
  <si>
    <t>10.1.2 Políticas para a promoção da mobilidade internacional de estudantes.</t>
  </si>
  <si>
    <t>10.2. A IES deve possuir políticas para promoção da cooperação e mobilidade nacional</t>
  </si>
  <si>
    <t>10.2.3 Existe informação sobre estudantes da instituição que frequentam os cursos e/ou programas em outras IES.</t>
  </si>
  <si>
    <t>1.3.2 São relevantes para o desenvolvimento da instituição.</t>
  </si>
  <si>
    <r>
      <t xml:space="preserve">1.3.3 Se </t>
    </r>
    <r>
      <rPr>
        <sz val="12"/>
        <color rgb="FF000000"/>
        <rFont val="Times New Roman"/>
        <family val="1"/>
      </rPr>
      <t>articulam com a missão da instituição.</t>
    </r>
  </si>
  <si>
    <r>
      <t xml:space="preserve">1.2.2 A oferta formativa se articula com a missão da </t>
    </r>
    <r>
      <rPr>
        <sz val="12"/>
        <color theme="1"/>
        <rFont val="Times New Roman"/>
        <family val="1"/>
      </rPr>
      <t>instituição, respectivo domínios de actuação da IES e respectivas unidades orgânicas.</t>
    </r>
  </si>
  <si>
    <t>Verifique se a instituição possui:</t>
  </si>
  <si>
    <t>2.1.8 CTA.</t>
  </si>
  <si>
    <t>1.1.9 CTA.</t>
  </si>
  <si>
    <t>2.2.4 Existem órgãos colegiais a funcionar.</t>
  </si>
  <si>
    <t>2.2.9 CTA.</t>
  </si>
  <si>
    <t xml:space="preserve">Verifique se existem critérios e procedimentos de gestão definidos para: </t>
  </si>
  <si>
    <t>2.3.13 Investigação científica e inovação.</t>
  </si>
  <si>
    <t>2.6.5 Ao CTA</t>
  </si>
  <si>
    <t>2.6.10 O CTA é avaliado e toma conhecimento dos resultados da avaliação.</t>
  </si>
  <si>
    <t>2.6.11 Docentes, tutores e/ou investigadores.</t>
  </si>
  <si>
    <t>2.6.12 Dirigentes.</t>
  </si>
  <si>
    <t>2.6.13 CTA.</t>
  </si>
  <si>
    <t>2.7.6 CTA.</t>
  </si>
  <si>
    <r>
      <t>2.8.1 Existe um sistema seguro de registo digital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e arquivo de documentação de estudantes. </t>
    </r>
  </si>
  <si>
    <t xml:space="preserve">2.9.1 Existe um sistema seguro de registo e arquivo de documentação de docentes, tutores e CTA. </t>
  </si>
  <si>
    <t>2.8 A instituição deve possuir sistemas de registo e arquivo digital que sejam eficientes para a gestão de informação de estudantes</t>
  </si>
  <si>
    <t>2.11.2 Um mecanismo de implementação da referida estratégia.</t>
  </si>
  <si>
    <t>2.11.3 Um mecanismo de monitoria da implementação da referida estratégia.</t>
  </si>
  <si>
    <t>Dimensão 3: Currículo e Materiais Instrucionais</t>
  </si>
  <si>
    <t>3.1.1 Uma direcção Pedagógica/académica estruturada e funcional.</t>
  </si>
  <si>
    <t>3.1.8 Docentes, tutores e/ou investigadores.</t>
  </si>
  <si>
    <r>
      <t xml:space="preserve">4.2.6 </t>
    </r>
    <r>
      <rPr>
        <sz val="12"/>
        <color rgb="FF000000"/>
        <rFont val="Times New Roman"/>
        <family val="1"/>
      </rPr>
      <t>Nas IES privadas, verifique se 50% do corpo docente está em regime de tempo inteiro</t>
    </r>
  </si>
  <si>
    <t xml:space="preserve">4.3.1 Uma política de recrutamento e selecção.  </t>
  </si>
  <si>
    <t>7.3.1 O orçamento da instituição prevê actividades de investigação e de inovação.</t>
  </si>
  <si>
    <r>
      <t>7.2.3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Existem artigos científicos publicados pelos docentes, tutores e/ou investigadores em revistas com revisão de pares nos últimos 3 anos.</t>
    </r>
  </si>
  <si>
    <r>
      <t>7.2.4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Existem outras publicações realizadas pelos docentes, tutores e/ou investigadores nos últimos 3 anos. </t>
    </r>
  </si>
  <si>
    <r>
      <t>8.2.3 Existem infra-estruturas tecnológicas e sistemas de gestão de informação (</t>
    </r>
    <r>
      <rPr>
        <i/>
        <sz val="12"/>
        <color theme="1"/>
        <rFont val="Times New Roman"/>
        <family val="1"/>
      </rPr>
      <t>backup</t>
    </r>
    <r>
      <rPr>
        <sz val="12"/>
        <color theme="1"/>
        <rFont val="Times New Roman"/>
        <family val="1"/>
      </rPr>
      <t>).</t>
    </r>
  </si>
  <si>
    <r>
      <t>8.3.5 Possuem meios audio-visuais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suficientes e funcionais em conformidade com a natureza do seu uso.</t>
    </r>
  </si>
  <si>
    <t>8.3.6 Possuem quadro (convencional ou moderno).</t>
  </si>
  <si>
    <t>8.3.4 Dispõem de espaço adequado e flexível para actividades em grupo (com dimensões de 7m x 6m para 30 estudantes).</t>
  </si>
  <si>
    <t>8.6 A instituição deve possuir biblioteca(s) com condições adequadas e equipamento para a sua organização e funcionamento</t>
  </si>
  <si>
    <t>8.6.2 A biblioteca possui um sistema operacional de registo e catalogação de material bibliográfico.</t>
  </si>
  <si>
    <t>8.6.3 A biblioteca contém um acervo bibliográfico actual e adequado aos cursos e/ou programas oferecidos pela instituição.</t>
  </si>
  <si>
    <r>
      <t>8.6.5 Os estudantes e outros utentes estão satisfeitos com os serviços da biblioteca</t>
    </r>
    <r>
      <rPr>
        <sz val="12"/>
        <rFont val="Times New Roman"/>
        <family val="1"/>
      </rPr>
      <t xml:space="preserve"> e a qualidade da bibliografia</t>
    </r>
    <r>
      <rPr>
        <sz val="12"/>
        <color rgb="FF000000"/>
        <rFont val="Times New Roman"/>
        <family val="1"/>
      </rPr>
      <t>.</t>
    </r>
  </si>
  <si>
    <r>
      <t xml:space="preserve">8.6.6 </t>
    </r>
    <r>
      <rPr>
        <sz val="12"/>
        <rFont val="Times New Roman"/>
        <family val="1"/>
      </rPr>
      <t>A bibliografia obrigatória ou recomendada responde à demanda.</t>
    </r>
  </si>
  <si>
    <r>
      <t xml:space="preserve">8.6.4. </t>
    </r>
    <r>
      <rPr>
        <sz val="12"/>
        <rFont val="Times New Roman"/>
        <family val="1"/>
      </rPr>
      <t xml:space="preserve">A biblioteca possui um sistema operacional de registo dos utilizadores para uso do material bibliográfico dentro e fora da mesma. </t>
    </r>
  </si>
  <si>
    <r>
      <t>8.6.7</t>
    </r>
    <r>
      <rPr>
        <sz val="12"/>
        <rFont val="Times New Roman"/>
        <family val="1"/>
      </rPr>
      <t xml:space="preserve"> Existe regulamento que assegure a responsabilização e conservação dos livros e outros itens da biblioteca</t>
    </r>
    <r>
      <rPr>
        <sz val="12"/>
        <color rgb="FF7030A0"/>
        <rFont val="Times New Roman"/>
        <family val="1"/>
      </rPr>
      <t xml:space="preserve">. </t>
    </r>
  </si>
  <si>
    <t xml:space="preserve">8.6.8 Requisição de bibliografia. </t>
  </si>
  <si>
    <t xml:space="preserve">8.6.9 Acesso e consulta de bibliografia. </t>
  </si>
  <si>
    <t>8.8.4 Existe um recipiente para lixo com saco impermeável.</t>
  </si>
  <si>
    <t xml:space="preserve">8.8.5 As casas de banho são mantidas devidamente limpas.  </t>
  </si>
  <si>
    <t>8.9.7 As restantes áreas e equipamentos da instituição são bem conservados.</t>
  </si>
  <si>
    <t>8.9.2 A instituição tem um plano de manutenção dos equipamentos existentes.</t>
  </si>
  <si>
    <t>8.9.3 Existe plano de manutenção de infra-estruturas físicas/virtuais.</t>
  </si>
  <si>
    <t>9.1.2 Existem contratos e/ou memorandos de prestação de serviço à sociedade.</t>
  </si>
  <si>
    <t>9.1.3 A instituição monitora actividades de extensão.</t>
  </si>
  <si>
    <t xml:space="preserve">10.1.1 Políticas para a promoção da mobilidade internacional de docentes, tutores, investigadores e CTA. </t>
  </si>
  <si>
    <t xml:space="preserve">10.1.5 Informação sobre docentes estrangeiros que colaboram nos cursos e/ou programas da instituição. </t>
  </si>
  <si>
    <t>10.1.6  Acções de divulgação de planos, concursos e candidaturas de docentes, tutores, estudantes e CTA para programas internacionais.</t>
  </si>
  <si>
    <t>10.1.3 Informação sobre estudantes estrangeiros que frequentam os cursos e/ou programas da instituição.</t>
  </si>
  <si>
    <t>10.1.4 Informação sobre estudantes dos cursos da instituição em programas internacionais de mobilidade.</t>
  </si>
  <si>
    <t>10.2.1 A IES tem memorandos com instituições nacionais.</t>
  </si>
  <si>
    <t>10.2.2 Existe informação sobre estudantes de outras IES nacionais que frequentam os cursos e/ou programas da instituição.</t>
  </si>
  <si>
    <t>10.2.4  Docentes, investigadores e/ou tutores a colaborarem com outras IES nacionais.</t>
  </si>
  <si>
    <t>8.10.5 Estática (seguranças) e/ou electrónica (videovigilância, controlo de acessos).</t>
  </si>
  <si>
    <r>
      <t xml:space="preserve">8.2.1 Existe equipamento informático </t>
    </r>
    <r>
      <rPr>
        <sz val="12"/>
        <color rgb="FF000000"/>
        <rFont val="Times New Roman"/>
        <family val="1"/>
      </rPr>
      <t xml:space="preserve">adequado para as actividades académicas e prestação de serviços. </t>
    </r>
  </si>
  <si>
    <t>8.10.6 Detecção/extintores de incêndios.</t>
  </si>
  <si>
    <t>8.9.6 A biblioteca, o acervo bibliográfico e equipamentos são bem conservados.</t>
  </si>
  <si>
    <t>8.10.1 A instituição possui posto para prestação de primeiros socorros devidamente equipado para apoio à comunidade académica.</t>
  </si>
  <si>
    <t>8.9 A instituição deve possuir procedimentos de manutenção, conservação e limpeza das instalações (salas de aula, laboratórios, bibliotecas, equipamentos e mobiliário)</t>
  </si>
  <si>
    <t>8.4.2 Os laboratórios possuem iluminação, ventilação e condiçoes de higienização adequadas.</t>
  </si>
  <si>
    <t>8.4.6 Os laboratórios possuem um responsável/zelador.</t>
  </si>
  <si>
    <t>8.4.8 Os utentes dos laboratórios estão satisfeitos com as condições e equipamentos disponíveis.</t>
  </si>
  <si>
    <t>8.4.9 Os responsáveis dos laboratórios estão satisfeitos com as condições e equipamentos disponíveis</t>
  </si>
  <si>
    <t>8.4.10 Os laboratórios são adaptados para pessoas com necessidades especiais.</t>
  </si>
  <si>
    <t>8.10.7 Cibernética.</t>
  </si>
  <si>
    <t>2.1.9 Estatutos.</t>
  </si>
  <si>
    <t>2.1.10 Regulamento geral interno.</t>
  </si>
  <si>
    <t>2.1.11 Outros regulamentos internos.</t>
  </si>
  <si>
    <t>2.4.6 Órgãos de direcção das UO.</t>
  </si>
  <si>
    <t>2.3.4 Órgãos de direcção das UO.</t>
  </si>
  <si>
    <t>2.3 A instituição deve possuir políticas, mecanismos de cooperação e planos claros de financiamento e de afectação de recursos que devem ser conhecidos pelos órgãos de direcção das UO e CTA</t>
  </si>
  <si>
    <t xml:space="preserve">Dimensão 5: Corpo Discente </t>
  </si>
  <si>
    <t>Dimensão 4: Corpo Docente.</t>
  </si>
  <si>
    <t>Dimensão 6: Corpo Técnico e Administrativo (CTA).</t>
  </si>
  <si>
    <t>Dimensão 7: Investigação e Inovação.</t>
  </si>
  <si>
    <t>Dimensão 8: Instalações e Infra-estruturas Tecnológicas.</t>
  </si>
  <si>
    <t xml:space="preserve">8.10 A instituição deve possuir políticas de assistência médica e segurança. </t>
  </si>
  <si>
    <t xml:space="preserve">Dimensão 9: Extensão Universitária, Empregabilidade e Empreendedorismo Estudantil. </t>
  </si>
  <si>
    <t>Dimensão 2: Organização e Gestão.</t>
  </si>
  <si>
    <t>8.4.4 Os laboratórios possuem espaços adequados (no mínimo 12 estudantes agrupados em 3) e compatíveis com a sua finalidade. No caso de laboratórios virtuais, que as licenças atendam às necessidades dos cursos.</t>
  </si>
  <si>
    <t xml:space="preserve">Dimensão 10: Internacionalização, Cooperação e Mobilidade. </t>
  </si>
  <si>
    <t>Dimensão 1: Missão e Política Institucional.</t>
  </si>
  <si>
    <t>Resultado Final</t>
  </si>
  <si>
    <r>
      <rPr>
        <b/>
        <i/>
        <sz val="11"/>
        <color theme="1"/>
        <rFont val="Book Antiqua"/>
        <family val="1"/>
      </rPr>
      <t>Dimensão 1:</t>
    </r>
    <r>
      <rPr>
        <i/>
        <sz val="11"/>
        <color theme="1"/>
        <rFont val="Book Antiqua"/>
        <family val="1"/>
      </rPr>
      <t xml:space="preserve"> </t>
    </r>
    <r>
      <rPr>
        <sz val="11"/>
        <color theme="1"/>
        <rFont val="Book Antiqua"/>
        <family val="1"/>
      </rPr>
      <t>Missão e Política Institucional</t>
    </r>
  </si>
  <si>
    <r>
      <rPr>
        <b/>
        <i/>
        <sz val="11"/>
        <color theme="1"/>
        <rFont val="Book Antiqua"/>
        <family val="1"/>
      </rPr>
      <t xml:space="preserve">Dimensão 2: </t>
    </r>
    <r>
      <rPr>
        <sz val="11"/>
        <color theme="1"/>
        <rFont val="Book Antiqua"/>
        <family val="1"/>
      </rPr>
      <t>Organização e Gestão</t>
    </r>
  </si>
  <si>
    <r>
      <rPr>
        <b/>
        <i/>
        <sz val="11"/>
        <color theme="1"/>
        <rFont val="Book Antiqua"/>
        <family val="1"/>
      </rPr>
      <t>Dimensão 3:</t>
    </r>
    <r>
      <rPr>
        <sz val="11"/>
        <color theme="1"/>
        <rFont val="Book Antiqua"/>
        <family val="1"/>
      </rPr>
      <t xml:space="preserve"> Currículo e materiais instrucionais </t>
    </r>
  </si>
  <si>
    <r>
      <rPr>
        <b/>
        <i/>
        <sz val="11"/>
        <color theme="1"/>
        <rFont val="Book Antiqua"/>
        <family val="1"/>
      </rPr>
      <t>Dimensão 4</t>
    </r>
    <r>
      <rPr>
        <sz val="11"/>
        <color theme="1"/>
        <rFont val="Book Antiqua"/>
        <family val="1"/>
      </rPr>
      <t xml:space="preserve">: Corpo docente </t>
    </r>
  </si>
  <si>
    <r>
      <rPr>
        <b/>
        <i/>
        <sz val="11"/>
        <color theme="1"/>
        <rFont val="Book Antiqua"/>
        <family val="1"/>
      </rPr>
      <t>Dimensão 5:</t>
    </r>
    <r>
      <rPr>
        <sz val="11"/>
        <color theme="1"/>
        <rFont val="Book Antiqua"/>
        <family val="1"/>
      </rPr>
      <t xml:space="preserve"> Corpo discente </t>
    </r>
  </si>
  <si>
    <r>
      <rPr>
        <b/>
        <i/>
        <sz val="11"/>
        <color theme="1"/>
        <rFont val="Book Antiqua"/>
        <family val="1"/>
      </rPr>
      <t>Dimensão 6:</t>
    </r>
    <r>
      <rPr>
        <sz val="11"/>
        <color theme="1"/>
        <rFont val="Book Antiqua"/>
        <family val="1"/>
      </rPr>
      <t xml:space="preserve"> Corpo Técnico e Administrativo (CTA) </t>
    </r>
  </si>
  <si>
    <r>
      <rPr>
        <b/>
        <i/>
        <sz val="11"/>
        <color theme="1"/>
        <rFont val="Book Antiqua"/>
        <family val="1"/>
      </rPr>
      <t>Dimensão 7:</t>
    </r>
    <r>
      <rPr>
        <sz val="11"/>
        <color theme="1"/>
        <rFont val="Book Antiqua"/>
        <family val="1"/>
      </rPr>
      <t xml:space="preserve"> Investigação e Inovação </t>
    </r>
  </si>
  <si>
    <r>
      <rPr>
        <b/>
        <i/>
        <sz val="11"/>
        <color theme="1"/>
        <rFont val="Book Antiqua"/>
        <family val="1"/>
      </rPr>
      <t>Dimensão 8:</t>
    </r>
    <r>
      <rPr>
        <sz val="11"/>
        <color theme="1"/>
        <rFont val="Book Antiqua"/>
        <family val="1"/>
      </rPr>
      <t xml:space="preserve"> Instalações e infra-estruturas tecnológicas </t>
    </r>
  </si>
  <si>
    <r>
      <rPr>
        <b/>
        <i/>
        <sz val="11"/>
        <color theme="1"/>
        <rFont val="Book Antiqua"/>
        <family val="1"/>
      </rPr>
      <t>Dimensão 9:</t>
    </r>
    <r>
      <rPr>
        <sz val="11"/>
        <color theme="1"/>
        <rFont val="Book Antiqua"/>
        <family val="1"/>
      </rPr>
      <t xml:space="preserve"> Extensão Universitária, Empregabilidade e Empreendedorismo Estudantil </t>
    </r>
  </si>
  <si>
    <r>
      <rPr>
        <b/>
        <i/>
        <sz val="11"/>
        <color theme="1"/>
        <rFont val="Book Antiqua"/>
        <family val="1"/>
      </rPr>
      <t>Dimensão 10:</t>
    </r>
    <r>
      <rPr>
        <sz val="11"/>
        <color theme="1"/>
        <rFont val="Book Antiqua"/>
        <family val="1"/>
      </rPr>
      <t xml:space="preserve"> Internacionalização, Cooperação e Mobilidade</t>
    </r>
  </si>
  <si>
    <t>8.1.4 Espaços suficientes e funcionais para a prática de desporto e para lazer.</t>
  </si>
  <si>
    <t>1.1.1 Existe a missão da instituição aprovada pelo seu órgão máximo.</t>
  </si>
  <si>
    <t>1.1.2 A missão e visão da instituição estão formuladas de acordo com a sua classe e domínio de conhecimento.</t>
  </si>
  <si>
    <t>1.3 Os objectivos estratégicos da IES devem estar claramente definidos, articulados com a missão.</t>
  </si>
  <si>
    <t>Verifique se os objectivos estratégicos da instituição:</t>
  </si>
  <si>
    <t>3.7 A instituição deve possuir parcerias nacionais e internacionais para a implementação dos currícula</t>
  </si>
  <si>
    <t>3.7.1 Parcerias nacionais para a implementação dos currícula.</t>
  </si>
  <si>
    <t>3.7.2 Parcerias internacionais para a implementação dos currícula.</t>
  </si>
  <si>
    <t>Verifique se as salas de aula:</t>
  </si>
  <si>
    <t>8.5.6 Existem extintores de incêndios, dentro do prazo, nos laboratórios.</t>
  </si>
  <si>
    <t>8.4.11.Existem campos de práticas para actividades dos cursos.</t>
  </si>
  <si>
    <t xml:space="preserve">Plano Estratégico,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</si>
</sst>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mbria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sz val="14"/>
      <color theme="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sz val="12"/>
      <color rgb="FFC00000"/>
      <name val="Times New Roman"/>
      <family val="1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262626"/>
      <name val="Times New Roman"/>
      <family val="1"/>
    </font>
    <font>
      <b/>
      <sz val="12"/>
      <color rgb="FF262626"/>
      <name val="Times New Roman"/>
      <family val="1"/>
    </font>
    <font>
      <sz val="7"/>
      <color theme="1"/>
      <name val="Times New Roman"/>
      <family val="1"/>
    </font>
    <font>
      <sz val="12"/>
      <color rgb="FF7030A0"/>
      <name val="Times New Roman"/>
      <family val="1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Symbol"/>
      <family val="1"/>
      <charset val="2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Book Antiqua"/>
      <family val="1"/>
    </font>
    <font>
      <i/>
      <sz val="11"/>
      <color theme="1"/>
      <name val="Book Antiqua"/>
      <family val="1"/>
    </font>
  </fonts>
  <fills count="2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bgColor rgb="FFE5E5E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4">
    <xf numFmtId="0" fontId="0" fillId="0" borderId="0" xfId="0"/>
    <xf numFmtId="0" fontId="4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Fill="1" applyBorder="1"/>
    <xf numFmtId="164" fontId="3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9" fontId="8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9" fontId="9" fillId="0" borderId="0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/>
    </xf>
    <xf numFmtId="9" fontId="8" fillId="0" borderId="0" xfId="1" applyFont="1" applyFill="1" applyBorder="1" applyAlignment="1">
      <alignment vertical="center" wrapText="1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15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9" fillId="0" borderId="0" xfId="0" applyFont="1" applyFill="1" applyBorder="1"/>
    <xf numFmtId="9" fontId="6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12" borderId="11" xfId="0" applyFill="1" applyBorder="1" applyAlignment="1">
      <alignment horizontal="center"/>
    </xf>
    <xf numFmtId="0" fontId="25" fillId="0" borderId="13" xfId="0" applyFont="1" applyBorder="1" applyAlignment="1">
      <alignment vertical="center" wrapText="1"/>
    </xf>
    <xf numFmtId="10" fontId="0" fillId="0" borderId="0" xfId="1" applyNumberFormat="1" applyFont="1" applyAlignment="1">
      <alignment horizontal="center"/>
    </xf>
    <xf numFmtId="0" fontId="3" fillId="0" borderId="0" xfId="0" applyFont="1" applyFill="1" applyBorder="1"/>
    <xf numFmtId="164" fontId="8" fillId="0" borderId="0" xfId="1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64" fontId="0" fillId="0" borderId="0" xfId="1" applyNumberFormat="1" applyFont="1" applyBorder="1"/>
    <xf numFmtId="9" fontId="11" fillId="0" borderId="0" xfId="1" applyFont="1" applyAlignment="1">
      <alignment horizontal="center"/>
    </xf>
    <xf numFmtId="10" fontId="0" fillId="0" borderId="0" xfId="0" applyNumberFormat="1" applyAlignment="1">
      <alignment horizontal="center" vertical="center"/>
    </xf>
    <xf numFmtId="10" fontId="0" fillId="19" borderId="0" xfId="1" applyNumberFormat="1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38" fillId="0" borderId="0" xfId="0" applyFont="1" applyBorder="1"/>
    <xf numFmtId="0" fontId="38" fillId="0" borderId="0" xfId="0" applyFont="1" applyAlignment="1">
      <alignment horizontal="center"/>
    </xf>
    <xf numFmtId="0" fontId="38" fillId="0" borderId="6" xfId="0" applyFont="1" applyBorder="1" applyAlignment="1">
      <alignment vertical="center"/>
    </xf>
    <xf numFmtId="9" fontId="38" fillId="0" borderId="7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vertical="center" wrapText="1"/>
    </xf>
    <xf numFmtId="9" fontId="38" fillId="0" borderId="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9" fontId="38" fillId="0" borderId="8" xfId="0" applyNumberFormat="1" applyFont="1" applyBorder="1" applyAlignment="1">
      <alignment horizontal="center" vertical="center" wrapText="1"/>
    </xf>
    <xf numFmtId="0" fontId="39" fillId="4" borderId="6" xfId="0" applyFont="1" applyFill="1" applyBorder="1" applyAlignment="1">
      <alignment horizontal="center" vertical="center"/>
    </xf>
    <xf numFmtId="0" fontId="39" fillId="4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vertical="center" wrapText="1"/>
    </xf>
    <xf numFmtId="9" fontId="3" fillId="4" borderId="7" xfId="0" applyNumberFormat="1" applyFont="1" applyFill="1" applyBorder="1" applyAlignment="1">
      <alignment horizontal="center"/>
    </xf>
    <xf numFmtId="10" fontId="5" fillId="4" borderId="15" xfId="1" applyNumberFormat="1" applyFont="1" applyFill="1" applyBorder="1" applyAlignment="1">
      <alignment horizontal="center" vertical="center"/>
    </xf>
    <xf numFmtId="10" fontId="4" fillId="6" borderId="3" xfId="1" applyNumberFormat="1" applyFont="1" applyFill="1" applyBorder="1" applyAlignment="1">
      <alignment horizontal="center" vertical="center"/>
    </xf>
    <xf numFmtId="10" fontId="4" fillId="3" borderId="3" xfId="1" applyNumberFormat="1" applyFont="1" applyFill="1" applyBorder="1" applyAlignment="1">
      <alignment horizontal="center" vertical="center"/>
    </xf>
    <xf numFmtId="10" fontId="5" fillId="7" borderId="11" xfId="1" applyNumberFormat="1" applyFont="1" applyFill="1" applyBorder="1" applyAlignment="1">
      <alignment horizontal="center" vertical="center"/>
    </xf>
    <xf numFmtId="10" fontId="6" fillId="4" borderId="10" xfId="1" applyNumberFormat="1" applyFont="1" applyFill="1" applyBorder="1" applyAlignment="1">
      <alignment horizontal="center" vertical="center" wrapText="1"/>
    </xf>
    <xf numFmtId="10" fontId="8" fillId="8" borderId="11" xfId="1" applyNumberFormat="1" applyFont="1" applyFill="1" applyBorder="1" applyAlignment="1">
      <alignment horizontal="center" vertical="center" wrapText="1"/>
    </xf>
    <xf numFmtId="10" fontId="8" fillId="0" borderId="3" xfId="1" applyNumberFormat="1" applyFont="1" applyBorder="1" applyAlignment="1">
      <alignment horizontal="center" vertical="center" wrapText="1"/>
    </xf>
    <xf numFmtId="10" fontId="8" fillId="12" borderId="3" xfId="1" applyNumberFormat="1" applyFont="1" applyFill="1" applyBorder="1" applyAlignment="1">
      <alignment horizontal="center" vertical="center" wrapText="1"/>
    </xf>
    <xf numFmtId="10" fontId="8" fillId="0" borderId="9" xfId="1" applyNumberFormat="1" applyFont="1" applyBorder="1" applyAlignment="1">
      <alignment horizontal="center" vertical="center" wrapText="1"/>
    </xf>
    <xf numFmtId="10" fontId="8" fillId="12" borderId="11" xfId="0" applyNumberFormat="1" applyFont="1" applyFill="1" applyBorder="1" applyAlignment="1">
      <alignment horizontal="center" vertical="center" wrapText="1"/>
    </xf>
    <xf numFmtId="10" fontId="24" fillId="7" borderId="11" xfId="0" applyNumberFormat="1" applyFont="1" applyFill="1" applyBorder="1" applyAlignment="1">
      <alignment horizontal="center"/>
    </xf>
    <xf numFmtId="0" fontId="25" fillId="12" borderId="11" xfId="0" applyFont="1" applyFill="1" applyBorder="1" applyAlignment="1">
      <alignment horizontal="center"/>
    </xf>
    <xf numFmtId="10" fontId="6" fillId="7" borderId="11" xfId="1" applyNumberFormat="1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10" fontId="4" fillId="3" borderId="3" xfId="1" applyNumberFormat="1" applyFont="1" applyFill="1" applyBorder="1" applyAlignment="1">
      <alignment horizontal="center" vertical="center" wrapText="1"/>
    </xf>
    <xf numFmtId="10" fontId="6" fillId="7" borderId="3" xfId="1" applyNumberFormat="1" applyFont="1" applyFill="1" applyBorder="1" applyAlignment="1">
      <alignment horizontal="center" vertical="center" wrapText="1"/>
    </xf>
    <xf numFmtId="10" fontId="8" fillId="9" borderId="11" xfId="1" applyNumberFormat="1" applyFont="1" applyFill="1" applyBorder="1" applyAlignment="1">
      <alignment horizontal="center" vertical="center" wrapText="1"/>
    </xf>
    <xf numFmtId="10" fontId="10" fillId="0" borderId="3" xfId="1" applyNumberFormat="1" applyFont="1" applyBorder="1" applyAlignment="1">
      <alignment horizontal="center" vertical="center" wrapText="1"/>
    </xf>
    <xf numFmtId="10" fontId="8" fillId="9" borderId="11" xfId="0" applyNumberFormat="1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/>
    </xf>
    <xf numFmtId="0" fontId="25" fillId="17" borderId="11" xfId="0" applyFont="1" applyFill="1" applyBorder="1" applyAlignment="1">
      <alignment horizontal="center"/>
    </xf>
    <xf numFmtId="10" fontId="8" fillId="9" borderId="10" xfId="1" applyNumberFormat="1" applyFont="1" applyFill="1" applyBorder="1" applyAlignment="1">
      <alignment horizontal="center" vertical="center" wrapText="1"/>
    </xf>
    <xf numFmtId="10" fontId="8" fillId="12" borderId="11" xfId="1" applyNumberFormat="1" applyFont="1" applyFill="1" applyBorder="1" applyAlignment="1">
      <alignment horizontal="center" vertical="center" wrapText="1"/>
    </xf>
    <xf numFmtId="10" fontId="8" fillId="0" borderId="3" xfId="1" applyNumberFormat="1" applyFont="1" applyFill="1" applyBorder="1" applyAlignment="1">
      <alignment horizontal="center" vertical="center" wrapText="1"/>
    </xf>
    <xf numFmtId="10" fontId="8" fillId="10" borderId="11" xfId="1" applyNumberFormat="1" applyFont="1" applyFill="1" applyBorder="1" applyAlignment="1">
      <alignment horizontal="center" vertical="center" wrapText="1"/>
    </xf>
    <xf numFmtId="10" fontId="6" fillId="7" borderId="11" xfId="0" applyNumberFormat="1" applyFont="1" applyFill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0" fontId="8" fillId="12" borderId="10" xfId="1" applyNumberFormat="1" applyFont="1" applyFill="1" applyBorder="1" applyAlignment="1">
      <alignment horizontal="center" vertical="top" wrapText="1"/>
    </xf>
    <xf numFmtId="10" fontId="6" fillId="7" borderId="3" xfId="1" applyNumberFormat="1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top"/>
    </xf>
    <xf numFmtId="10" fontId="8" fillId="0" borderId="3" xfId="1" applyNumberFormat="1" applyFont="1" applyBorder="1" applyAlignment="1">
      <alignment horizontal="center" vertical="top"/>
    </xf>
    <xf numFmtId="10" fontId="30" fillId="0" borderId="3" xfId="1" applyNumberFormat="1" applyFont="1" applyBorder="1" applyAlignment="1">
      <alignment horizontal="center"/>
    </xf>
    <xf numFmtId="10" fontId="8" fillId="0" borderId="3" xfId="1" applyNumberFormat="1" applyFont="1" applyBorder="1" applyAlignment="1">
      <alignment horizontal="center"/>
    </xf>
    <xf numFmtId="10" fontId="8" fillId="7" borderId="11" xfId="1" applyNumberFormat="1" applyFont="1" applyFill="1" applyBorder="1" applyAlignment="1">
      <alignment horizontal="center" vertical="center" wrapText="1"/>
    </xf>
    <xf numFmtId="10" fontId="8" fillId="13" borderId="11" xfId="1" applyNumberFormat="1" applyFont="1" applyFill="1" applyBorder="1" applyAlignment="1">
      <alignment horizontal="center" vertical="center" wrapText="1"/>
    </xf>
    <xf numFmtId="10" fontId="6" fillId="7" borderId="11" xfId="0" applyNumberFormat="1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top"/>
    </xf>
    <xf numFmtId="10" fontId="9" fillId="13" borderId="11" xfId="1" applyNumberFormat="1" applyFont="1" applyFill="1" applyBorder="1" applyAlignment="1">
      <alignment horizontal="center" vertical="center" wrapText="1"/>
    </xf>
    <xf numFmtId="10" fontId="13" fillId="7" borderId="9" xfId="1" applyNumberFormat="1" applyFont="1" applyFill="1" applyBorder="1" applyAlignment="1">
      <alignment horizontal="center" vertical="center" wrapText="1"/>
    </xf>
    <xf numFmtId="10" fontId="17" fillId="7" borderId="11" xfId="1" applyNumberFormat="1" applyFont="1" applyFill="1" applyBorder="1" applyAlignment="1">
      <alignment horizontal="center" vertical="center"/>
    </xf>
    <xf numFmtId="10" fontId="8" fillId="13" borderId="10" xfId="1" applyNumberFormat="1" applyFont="1" applyFill="1" applyBorder="1" applyAlignment="1">
      <alignment horizontal="center" vertical="center" wrapText="1"/>
    </xf>
    <xf numFmtId="10" fontId="4" fillId="3" borderId="3" xfId="1" applyNumberFormat="1" applyFont="1" applyFill="1" applyBorder="1" applyAlignment="1">
      <alignment horizontal="center"/>
    </xf>
    <xf numFmtId="10" fontId="6" fillId="7" borderId="11" xfId="1" applyNumberFormat="1" applyFont="1" applyFill="1" applyBorder="1" applyAlignment="1">
      <alignment horizontal="center" vertical="center"/>
    </xf>
    <xf numFmtId="10" fontId="8" fillId="11" borderId="11" xfId="1" applyNumberFormat="1" applyFont="1" applyFill="1" applyBorder="1" applyAlignment="1">
      <alignment horizontal="center" vertical="center" wrapText="1"/>
    </xf>
    <xf numFmtId="10" fontId="8" fillId="15" borderId="11" xfId="1" applyNumberFormat="1" applyFont="1" applyFill="1" applyBorder="1" applyAlignment="1">
      <alignment horizontal="center" vertical="center" wrapText="1"/>
    </xf>
    <xf numFmtId="10" fontId="17" fillId="7" borderId="3" xfId="1" applyNumberFormat="1" applyFont="1" applyFill="1" applyBorder="1" applyAlignment="1">
      <alignment horizontal="center" vertical="center"/>
    </xf>
    <xf numFmtId="10" fontId="8" fillId="14" borderId="11" xfId="1" applyNumberFormat="1" applyFont="1" applyFill="1" applyBorder="1" applyAlignment="1">
      <alignment horizontal="center" vertical="center" wrapText="1"/>
    </xf>
    <xf numFmtId="10" fontId="22" fillId="3" borderId="11" xfId="1" applyNumberFormat="1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9" fontId="4" fillId="3" borderId="14" xfId="1" applyFont="1" applyFill="1" applyBorder="1" applyAlignment="1">
      <alignment horizontal="center" vertical="center"/>
    </xf>
    <xf numFmtId="9" fontId="31" fillId="7" borderId="14" xfId="1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9" fontId="13" fillId="4" borderId="14" xfId="1" applyFont="1" applyFill="1" applyBorder="1" applyAlignment="1">
      <alignment horizontal="center" vertical="center" wrapText="1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9" fontId="10" fillId="8" borderId="14" xfId="1" applyFont="1" applyFill="1" applyBorder="1" applyAlignment="1">
      <alignment horizontal="center" vertical="center" wrapText="1"/>
    </xf>
    <xf numFmtId="0" fontId="12" fillId="8" borderId="14" xfId="0" applyFont="1" applyFill="1" applyBorder="1" applyAlignment="1" applyProtection="1">
      <alignment horizontal="center" vertical="center" wrapText="1"/>
      <protection locked="0"/>
    </xf>
    <xf numFmtId="0" fontId="8" fillId="8" borderId="14" xfId="0" applyFont="1" applyFill="1" applyBorder="1" applyAlignment="1" applyProtection="1">
      <alignment horizontal="center" vertical="center" wrapText="1"/>
      <protection locked="0"/>
    </xf>
    <xf numFmtId="9" fontId="10" fillId="0" borderId="14" xfId="1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center" vertical="center"/>
      <protection locked="0"/>
    </xf>
    <xf numFmtId="9" fontId="10" fillId="12" borderId="14" xfId="1" applyFont="1" applyFill="1" applyBorder="1" applyAlignment="1">
      <alignment horizontal="center" vertical="center" wrapText="1"/>
    </xf>
    <xf numFmtId="9" fontId="12" fillId="12" borderId="14" xfId="1" applyFont="1" applyFill="1" applyBorder="1" applyAlignment="1" applyProtection="1">
      <alignment horizontal="center" vertical="center" wrapText="1"/>
      <protection locked="0"/>
    </xf>
    <xf numFmtId="0" fontId="10" fillId="12" borderId="14" xfId="0" applyFont="1" applyFill="1" applyBorder="1" applyAlignment="1">
      <alignment horizontal="center" vertical="center" wrapText="1"/>
    </xf>
    <xf numFmtId="0" fontId="12" fillId="12" borderId="14" xfId="0" applyFont="1" applyFill="1" applyBorder="1" applyAlignment="1" applyProtection="1">
      <alignment horizontal="center" vertical="center" wrapText="1"/>
      <protection locked="0"/>
    </xf>
    <xf numFmtId="0" fontId="8" fillId="12" borderId="14" xfId="0" applyFont="1" applyFill="1" applyBorder="1" applyAlignment="1" applyProtection="1">
      <alignment horizontal="center" vertical="center" wrapText="1"/>
      <protection locked="0"/>
    </xf>
    <xf numFmtId="9" fontId="13" fillId="7" borderId="14" xfId="1" applyFont="1" applyFill="1" applyBorder="1" applyAlignment="1">
      <alignment horizontal="center" vertical="center" wrapText="1"/>
    </xf>
    <xf numFmtId="0" fontId="35" fillId="7" borderId="14" xfId="0" applyFont="1" applyFill="1" applyBorder="1" applyAlignment="1" applyProtection="1">
      <alignment horizontal="center"/>
      <protection locked="0"/>
    </xf>
    <xf numFmtId="0" fontId="10" fillId="12" borderId="14" xfId="0" applyFont="1" applyFill="1" applyBorder="1" applyAlignment="1">
      <alignment horizontal="center"/>
    </xf>
    <xf numFmtId="0" fontId="36" fillId="12" borderId="14" xfId="0" applyFont="1" applyFill="1" applyBorder="1" applyAlignment="1" applyProtection="1">
      <alignment horizontal="center"/>
      <protection locked="0"/>
    </xf>
    <xf numFmtId="0" fontId="17" fillId="7" borderId="14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center" vertical="center" wrapText="1"/>
      <protection locked="0"/>
    </xf>
    <xf numFmtId="0" fontId="8" fillId="12" borderId="14" xfId="0" applyFont="1" applyFill="1" applyBorder="1" applyAlignment="1" applyProtection="1">
      <alignment vertical="center" wrapText="1"/>
      <protection locked="0"/>
    </xf>
    <xf numFmtId="9" fontId="4" fillId="3" borderId="14" xfId="1" applyFont="1" applyFill="1" applyBorder="1" applyAlignment="1">
      <alignment horizontal="center"/>
    </xf>
    <xf numFmtId="0" fontId="34" fillId="3" borderId="14" xfId="0" applyFont="1" applyFill="1" applyBorder="1" applyAlignment="1" applyProtection="1">
      <alignment horizontal="center" vertical="center"/>
      <protection locked="0"/>
    </xf>
    <xf numFmtId="9" fontId="13" fillId="7" borderId="14" xfId="1" applyFont="1" applyFill="1" applyBorder="1" applyAlignment="1">
      <alignment horizontal="center" vertical="center"/>
    </xf>
    <xf numFmtId="0" fontId="17" fillId="7" borderId="14" xfId="0" applyFont="1" applyFill="1" applyBorder="1" applyAlignment="1" applyProtection="1">
      <alignment horizontal="center" vertical="center"/>
      <protection locked="0"/>
    </xf>
    <xf numFmtId="9" fontId="10" fillId="9" borderId="14" xfId="1" applyFont="1" applyFill="1" applyBorder="1" applyAlignment="1">
      <alignment horizontal="center" vertical="center" wrapText="1"/>
    </xf>
    <xf numFmtId="0" fontId="12" fillId="9" borderId="14" xfId="0" applyFont="1" applyFill="1" applyBorder="1" applyAlignment="1" applyProtection="1">
      <alignment horizontal="center" vertical="center" wrapText="1"/>
      <protection locked="0"/>
    </xf>
    <xf numFmtId="0" fontId="8" fillId="9" borderId="14" xfId="0" applyFont="1" applyFill="1" applyBorder="1" applyAlignment="1" applyProtection="1">
      <alignment horizontal="center" vertical="center" wrapText="1"/>
      <protection locked="0"/>
    </xf>
    <xf numFmtId="0" fontId="12" fillId="12" borderId="14" xfId="0" applyFont="1" applyFill="1" applyBorder="1" applyAlignment="1" applyProtection="1">
      <alignment horizontal="center"/>
      <protection locked="0"/>
    </xf>
    <xf numFmtId="9" fontId="10" fillId="0" borderId="14" xfId="1" applyFont="1" applyFill="1" applyBorder="1" applyAlignment="1">
      <alignment horizontal="center" vertical="center" wrapText="1"/>
    </xf>
    <xf numFmtId="0" fontId="10" fillId="17" borderId="14" xfId="0" applyFont="1" applyFill="1" applyBorder="1" applyAlignment="1">
      <alignment horizontal="center"/>
    </xf>
    <xf numFmtId="0" fontId="36" fillId="17" borderId="14" xfId="0" applyFont="1" applyFill="1" applyBorder="1" applyAlignment="1" applyProtection="1">
      <alignment horizontal="center"/>
      <protection locked="0"/>
    </xf>
    <xf numFmtId="0" fontId="12" fillId="12" borderId="14" xfId="0" applyFont="1" applyFill="1" applyBorder="1" applyAlignment="1" applyProtection="1">
      <alignment horizontal="center" vertical="center"/>
      <protection locked="0"/>
    </xf>
    <xf numFmtId="9" fontId="10" fillId="10" borderId="14" xfId="1" applyFont="1" applyFill="1" applyBorder="1" applyAlignment="1">
      <alignment horizontal="center" vertical="center" wrapText="1"/>
    </xf>
    <xf numFmtId="0" fontId="12" fillId="10" borderId="14" xfId="0" applyFont="1" applyFill="1" applyBorder="1" applyAlignment="1" applyProtection="1">
      <alignment horizontal="center" vertical="center" wrapText="1"/>
      <protection locked="0"/>
    </xf>
    <xf numFmtId="0" fontId="8" fillId="10" borderId="14" xfId="0" applyFont="1" applyFill="1" applyBorder="1" applyAlignment="1" applyProtection="1">
      <alignment horizontal="center" vertical="center" wrapText="1"/>
      <protection locked="0"/>
    </xf>
    <xf numFmtId="0" fontId="12" fillId="7" borderId="14" xfId="0" applyFont="1" applyFill="1" applyBorder="1" applyAlignment="1" applyProtection="1">
      <alignment horizontal="center" vertical="center"/>
      <protection locked="0"/>
    </xf>
    <xf numFmtId="9" fontId="13" fillId="0" borderId="14" xfId="1" applyFont="1" applyBorder="1" applyAlignment="1">
      <alignment horizontal="center" vertical="center" wrapText="1"/>
    </xf>
    <xf numFmtId="0" fontId="17" fillId="0" borderId="14" xfId="0" applyFont="1" applyBorder="1" applyAlignment="1" applyProtection="1">
      <alignment horizontal="center" vertical="center"/>
      <protection locked="0"/>
    </xf>
    <xf numFmtId="9" fontId="10" fillId="12" borderId="14" xfId="1" applyFont="1" applyFill="1" applyBorder="1" applyAlignment="1">
      <alignment horizontal="center" vertical="top" wrapText="1"/>
    </xf>
    <xf numFmtId="0" fontId="12" fillId="12" borderId="14" xfId="0" applyFont="1" applyFill="1" applyBorder="1" applyAlignment="1" applyProtection="1">
      <alignment horizontal="center" vertical="top" wrapText="1"/>
      <protection locked="0"/>
    </xf>
    <xf numFmtId="0" fontId="0" fillId="12" borderId="14" xfId="0" applyFill="1" applyBorder="1" applyAlignment="1" applyProtection="1">
      <alignment horizontal="center" vertical="top" wrapText="1"/>
      <protection locked="0"/>
    </xf>
    <xf numFmtId="0" fontId="11" fillId="12" borderId="14" xfId="0" applyFont="1" applyFill="1" applyBorder="1" applyAlignment="1">
      <alignment horizontal="center"/>
    </xf>
    <xf numFmtId="0" fontId="12" fillId="0" borderId="14" xfId="0" applyFont="1" applyBorder="1" applyAlignment="1" applyProtection="1">
      <alignment horizontal="center"/>
      <protection locked="0"/>
    </xf>
    <xf numFmtId="0" fontId="10" fillId="12" borderId="14" xfId="0" applyFont="1" applyFill="1" applyBorder="1" applyAlignment="1">
      <alignment horizontal="center" vertical="top"/>
    </xf>
    <xf numFmtId="0" fontId="12" fillId="12" borderId="14" xfId="0" applyFont="1" applyFill="1" applyBorder="1" applyAlignment="1" applyProtection="1">
      <alignment horizontal="center" vertical="top"/>
      <protection locked="0"/>
    </xf>
    <xf numFmtId="9" fontId="10" fillId="0" borderId="14" xfId="1" applyFont="1" applyBorder="1" applyAlignment="1">
      <alignment horizontal="center" vertical="top"/>
    </xf>
    <xf numFmtId="0" fontId="12" fillId="0" borderId="14" xfId="0" applyFont="1" applyBorder="1" applyAlignment="1" applyProtection="1">
      <alignment horizontal="center" vertical="top"/>
      <protection locked="0"/>
    </xf>
    <xf numFmtId="0" fontId="10" fillId="13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 applyProtection="1">
      <alignment horizontal="center" vertical="center"/>
      <protection locked="0"/>
    </xf>
    <xf numFmtId="0" fontId="17" fillId="7" borderId="14" xfId="0" applyFont="1" applyFill="1" applyBorder="1" applyAlignment="1" applyProtection="1">
      <alignment vertical="center"/>
      <protection locked="0"/>
    </xf>
    <xf numFmtId="9" fontId="4" fillId="3" borderId="14" xfId="1" applyFont="1" applyFill="1" applyBorder="1" applyAlignment="1">
      <alignment horizontal="center" vertical="center" wrapText="1"/>
    </xf>
    <xf numFmtId="0" fontId="3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0" fillId="13" borderId="14" xfId="0" applyFont="1" applyFill="1" applyBorder="1" applyAlignment="1">
      <alignment horizontal="center" vertical="top"/>
    </xf>
    <xf numFmtId="0" fontId="12" fillId="13" borderId="14" xfId="0" applyFont="1" applyFill="1" applyBorder="1" applyAlignment="1" applyProtection="1">
      <alignment horizontal="center" vertical="top"/>
      <protection locked="0"/>
    </xf>
    <xf numFmtId="9" fontId="10" fillId="13" borderId="14" xfId="1" applyFont="1" applyFill="1" applyBorder="1" applyAlignment="1">
      <alignment horizontal="center" vertical="center" wrapText="1"/>
    </xf>
    <xf numFmtId="0" fontId="12" fillId="13" borderId="14" xfId="0" applyFont="1" applyFill="1" applyBorder="1" applyAlignment="1" applyProtection="1">
      <alignment horizontal="center" vertical="center" wrapText="1"/>
      <protection locked="0"/>
    </xf>
    <xf numFmtId="0" fontId="8" fillId="13" borderId="14" xfId="0" applyFont="1" applyFill="1" applyBorder="1" applyAlignment="1" applyProtection="1">
      <alignment horizontal="center" vertical="center" wrapText="1"/>
      <protection locked="0"/>
    </xf>
    <xf numFmtId="9" fontId="32" fillId="0" borderId="14" xfId="1" applyFont="1" applyBorder="1" applyAlignment="1">
      <alignment horizontal="center" vertical="center" wrapText="1"/>
    </xf>
    <xf numFmtId="165" fontId="10" fillId="0" borderId="14" xfId="1" applyNumberFormat="1" applyFont="1" applyBorder="1" applyAlignment="1">
      <alignment horizontal="center" vertical="center" wrapText="1"/>
    </xf>
    <xf numFmtId="165" fontId="32" fillId="0" borderId="14" xfId="1" applyNumberFormat="1" applyFont="1" applyBorder="1" applyAlignment="1">
      <alignment horizontal="center" vertical="center" wrapText="1"/>
    </xf>
    <xf numFmtId="0" fontId="37" fillId="7" borderId="14" xfId="0" applyFont="1" applyFill="1" applyBorder="1" applyAlignment="1" applyProtection="1">
      <alignment horizontal="center" vertical="center" wrapText="1"/>
      <protection locked="0"/>
    </xf>
    <xf numFmtId="0" fontId="16" fillId="7" borderId="14" xfId="0" applyFont="1" applyFill="1" applyBorder="1" applyAlignment="1" applyProtection="1">
      <alignment horizontal="center" vertical="center" wrapText="1"/>
      <protection locked="0"/>
    </xf>
    <xf numFmtId="9" fontId="33" fillId="7" borderId="14" xfId="1" applyFont="1" applyFill="1" applyBorder="1" applyAlignment="1">
      <alignment horizontal="center" vertical="center"/>
    </xf>
    <xf numFmtId="0" fontId="12" fillId="11" borderId="14" xfId="0" applyFont="1" applyFill="1" applyBorder="1" applyAlignment="1" applyProtection="1">
      <alignment horizontal="center" vertical="center" wrapText="1"/>
      <protection locked="0"/>
    </xf>
    <xf numFmtId="0" fontId="8" fillId="11" borderId="1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2" fillId="7" borderId="14" xfId="0" applyFont="1" applyFill="1" applyBorder="1" applyAlignment="1" applyProtection="1">
      <alignment horizontal="center" vertical="top"/>
      <protection locked="0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12" fillId="15" borderId="14" xfId="0" applyFont="1" applyFill="1" applyBorder="1" applyAlignment="1" applyProtection="1">
      <alignment horizontal="center" vertical="center" wrapText="1"/>
      <protection locked="0"/>
    </xf>
    <xf numFmtId="0" fontId="8" fillId="15" borderId="1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9" fontId="10" fillId="15" borderId="14" xfId="1" applyFont="1" applyFill="1" applyBorder="1" applyAlignment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10" fillId="15" borderId="14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10" fillId="18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 applyProtection="1">
      <alignment horizontal="center" vertical="center" wrapText="1"/>
      <protection locked="0"/>
    </xf>
    <xf numFmtId="0" fontId="8" fillId="14" borderId="14" xfId="0" applyFont="1" applyFill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vertical="center" wrapText="1"/>
      <protection locked="0"/>
    </xf>
    <xf numFmtId="9" fontId="22" fillId="3" borderId="14" xfId="1" applyFont="1" applyFill="1" applyBorder="1" applyAlignment="1">
      <alignment horizontal="center" vertical="center" wrapText="1"/>
    </xf>
    <xf numFmtId="0" fontId="22" fillId="3" borderId="14" xfId="0" applyFont="1" applyFill="1" applyBorder="1" applyAlignment="1" applyProtection="1">
      <alignment horizontal="center" vertical="center" wrapText="1"/>
      <protection locked="0"/>
    </xf>
    <xf numFmtId="0" fontId="36" fillId="18" borderId="14" xfId="0" applyFont="1" applyFill="1" applyBorder="1" applyAlignment="1" applyProtection="1">
      <alignment horizontal="center" vertical="center" wrapText="1"/>
      <protection locked="0"/>
    </xf>
    <xf numFmtId="0" fontId="25" fillId="18" borderId="14" xfId="0" applyFont="1" applyFill="1" applyBorder="1" applyAlignment="1" applyProtection="1">
      <alignment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4" fillId="3" borderId="16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8" fillId="8" borderId="16" xfId="0" applyFont="1" applyFill="1" applyBorder="1" applyAlignment="1">
      <alignment vertical="center" wrapText="1"/>
    </xf>
    <xf numFmtId="0" fontId="8" fillId="8" borderId="17" xfId="0" applyFont="1" applyFill="1" applyBorder="1" applyAlignment="1" applyProtection="1">
      <alignment vertical="center" wrapText="1"/>
      <protection locked="0"/>
    </xf>
    <xf numFmtId="0" fontId="8" fillId="0" borderId="16" xfId="0" applyFont="1" applyBorder="1" applyAlignment="1">
      <alignment horizontal="justify" vertical="center" wrapText="1"/>
    </xf>
    <xf numFmtId="0" fontId="8" fillId="0" borderId="16" xfId="0" applyFont="1" applyFill="1" applyBorder="1" applyAlignment="1">
      <alignment vertical="center" wrapText="1"/>
    </xf>
    <xf numFmtId="0" fontId="8" fillId="12" borderId="16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12" borderId="16" xfId="0" applyFont="1" applyFill="1" applyBorder="1" applyAlignment="1">
      <alignment horizontal="left" vertical="center" wrapText="1"/>
    </xf>
    <xf numFmtId="0" fontId="8" fillId="12" borderId="17" xfId="0" applyFont="1" applyFill="1" applyBorder="1" applyAlignment="1" applyProtection="1">
      <alignment horizontal="center" vertical="center" wrapText="1"/>
      <protection locked="0"/>
    </xf>
    <xf numFmtId="0" fontId="24" fillId="7" borderId="16" xfId="0" applyFont="1" applyFill="1" applyBorder="1" applyAlignment="1">
      <alignment wrapText="1"/>
    </xf>
    <xf numFmtId="0" fontId="25" fillId="12" borderId="16" xfId="0" applyFont="1" applyFill="1" applyBorder="1"/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6" fillId="7" borderId="17" xfId="0" applyFont="1" applyFill="1" applyBorder="1" applyAlignment="1" applyProtection="1">
      <alignment horizontal="center" vertical="center" wrapText="1"/>
      <protection locked="0"/>
    </xf>
    <xf numFmtId="0" fontId="8" fillId="12" borderId="17" xfId="0" applyFont="1" applyFill="1" applyBorder="1" applyAlignment="1" applyProtection="1">
      <alignment vertical="center" wrapText="1"/>
      <protection locked="0"/>
    </xf>
    <xf numFmtId="0" fontId="8" fillId="0" borderId="16" xfId="0" applyFont="1" applyBorder="1"/>
    <xf numFmtId="0" fontId="4" fillId="3" borderId="16" xfId="0" applyFont="1" applyFill="1" applyBorder="1"/>
    <xf numFmtId="0" fontId="8" fillId="9" borderId="16" xfId="0" applyFont="1" applyFill="1" applyBorder="1" applyAlignment="1">
      <alignment vertical="center" wrapText="1"/>
    </xf>
    <xf numFmtId="0" fontId="8" fillId="9" borderId="17" xfId="0" applyFont="1" applyFill="1" applyBorder="1" applyAlignment="1" applyProtection="1">
      <alignment vertical="center" wrapText="1"/>
      <protection locked="0"/>
    </xf>
    <xf numFmtId="0" fontId="8" fillId="12" borderId="16" xfId="0" applyFont="1" applyFill="1" applyBorder="1"/>
    <xf numFmtId="0" fontId="8" fillId="0" borderId="16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9" borderId="17" xfId="0" applyFont="1" applyFill="1" applyBorder="1" applyAlignment="1" applyProtection="1">
      <alignment horizontal="center" vertical="center" wrapText="1"/>
      <protection locked="0"/>
    </xf>
    <xf numFmtId="0" fontId="25" fillId="17" borderId="16" xfId="0" applyFont="1" applyFill="1" applyBorder="1"/>
    <xf numFmtId="0" fontId="8" fillId="17" borderId="16" xfId="0" applyFont="1" applyFill="1" applyBorder="1"/>
    <xf numFmtId="0" fontId="6" fillId="7" borderId="17" xfId="0" applyFont="1" applyFill="1" applyBorder="1" applyAlignment="1" applyProtection="1">
      <alignment vertical="center" wrapText="1"/>
      <protection locked="0"/>
    </xf>
    <xf numFmtId="0" fontId="8" fillId="16" borderId="16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10" borderId="17" xfId="0" applyFont="1" applyFill="1" applyBorder="1" applyAlignment="1" applyProtection="1">
      <alignment vertical="center" wrapText="1"/>
      <protection locked="0"/>
    </xf>
    <xf numFmtId="0" fontId="6" fillId="7" borderId="16" xfId="0" applyFont="1" applyFill="1" applyBorder="1"/>
    <xf numFmtId="0" fontId="24" fillId="7" borderId="16" xfId="0" applyFont="1" applyFill="1" applyBorder="1"/>
    <xf numFmtId="0" fontId="8" fillId="0" borderId="16" xfId="0" applyFont="1" applyBorder="1" applyAlignment="1">
      <alignment vertical="top" wrapText="1"/>
    </xf>
    <xf numFmtId="0" fontId="25" fillId="0" borderId="16" xfId="0" applyFont="1" applyBorder="1"/>
    <xf numFmtId="0" fontId="24" fillId="7" borderId="16" xfId="0" applyFont="1" applyFill="1" applyBorder="1" applyAlignment="1">
      <alignment vertical="center"/>
    </xf>
    <xf numFmtId="0" fontId="25" fillId="0" borderId="16" xfId="0" applyFont="1" applyBorder="1" applyAlignment="1">
      <alignment horizontal="left" vertical="center" wrapText="1"/>
    </xf>
    <xf numFmtId="0" fontId="6" fillId="7" borderId="16" xfId="0" applyFont="1" applyFill="1" applyBorder="1" applyAlignment="1">
      <alignment vertical="center"/>
    </xf>
    <xf numFmtId="0" fontId="8" fillId="12" borderId="16" xfId="0" applyFont="1" applyFill="1" applyBorder="1" applyAlignment="1">
      <alignment vertical="top" wrapText="1"/>
    </xf>
    <xf numFmtId="0" fontId="0" fillId="12" borderId="17" xfId="0" applyFill="1" applyBorder="1" applyAlignment="1" applyProtection="1">
      <alignment vertical="top" wrapText="1"/>
      <protection locked="0"/>
    </xf>
    <xf numFmtId="0" fontId="26" fillId="0" borderId="16" xfId="0" applyFont="1" applyBorder="1" applyAlignment="1">
      <alignment horizontal="left" vertical="center" wrapText="1"/>
    </xf>
    <xf numFmtId="0" fontId="27" fillId="7" borderId="16" xfId="0" applyFont="1" applyFill="1" applyBorder="1" applyAlignment="1">
      <alignment vertical="center" wrapText="1"/>
    </xf>
    <xf numFmtId="0" fontId="8" fillId="0" borderId="16" xfId="0" applyFont="1" applyBorder="1" applyAlignment="1">
      <alignment vertical="top"/>
    </xf>
    <xf numFmtId="0" fontId="25" fillId="12" borderId="16" xfId="0" applyFont="1" applyFill="1" applyBorder="1" applyAlignment="1">
      <alignment vertical="top" wrapText="1"/>
    </xf>
    <xf numFmtId="0" fontId="0" fillId="12" borderId="17" xfId="0" applyFill="1" applyBorder="1" applyAlignment="1" applyProtection="1">
      <alignment wrapText="1"/>
      <protection locked="0"/>
    </xf>
    <xf numFmtId="0" fontId="8" fillId="0" borderId="16" xfId="0" applyFont="1" applyBorder="1" applyAlignment="1"/>
    <xf numFmtId="0" fontId="8" fillId="12" borderId="16" xfId="0" applyFont="1" applyFill="1" applyBorder="1" applyAlignment="1">
      <alignment vertical="top"/>
    </xf>
    <xf numFmtId="0" fontId="6" fillId="7" borderId="16" xfId="0" applyFont="1" applyFill="1" applyBorder="1" applyAlignment="1">
      <alignment horizontal="justify" vertical="center" wrapText="1"/>
    </xf>
    <xf numFmtId="0" fontId="8" fillId="13" borderId="16" xfId="0" applyFont="1" applyFill="1" applyBorder="1"/>
    <xf numFmtId="0" fontId="8" fillId="13" borderId="16" xfId="0" applyFont="1" applyFill="1" applyBorder="1" applyAlignment="1">
      <alignment vertical="top"/>
    </xf>
    <xf numFmtId="0" fontId="4" fillId="3" borderId="17" xfId="0" applyFont="1" applyFill="1" applyBorder="1" applyAlignment="1" applyProtection="1">
      <alignment vertical="center" wrapText="1"/>
      <protection locked="0"/>
    </xf>
    <xf numFmtId="0" fontId="8" fillId="13" borderId="17" xfId="0" applyFont="1" applyFill="1" applyBorder="1" applyAlignment="1" applyProtection="1">
      <alignment vertical="center" wrapText="1"/>
      <protection locked="0"/>
    </xf>
    <xf numFmtId="0" fontId="8" fillId="13" borderId="16" xfId="0" applyFont="1" applyFill="1" applyBorder="1" applyAlignment="1">
      <alignment vertical="center" wrapText="1"/>
    </xf>
    <xf numFmtId="0" fontId="8" fillId="13" borderId="17" xfId="0" applyFont="1" applyFill="1" applyBorder="1" applyAlignment="1" applyProtection="1">
      <alignment horizontal="center" vertical="center" wrapText="1"/>
      <protection locked="0"/>
    </xf>
    <xf numFmtId="0" fontId="16" fillId="7" borderId="17" xfId="0" applyFont="1" applyFill="1" applyBorder="1" applyAlignment="1" applyProtection="1">
      <alignment vertical="center" wrapText="1"/>
      <protection locked="0"/>
    </xf>
    <xf numFmtId="0" fontId="8" fillId="11" borderId="17" xfId="0" applyFont="1" applyFill="1" applyBorder="1" applyAlignment="1" applyProtection="1">
      <alignment horizontal="center" vertical="center" wrapText="1"/>
      <protection locked="0"/>
    </xf>
    <xf numFmtId="0" fontId="6" fillId="7" borderId="16" xfId="0" applyFont="1" applyFill="1" applyBorder="1" applyAlignment="1">
      <alignment vertical="top" wrapText="1"/>
    </xf>
    <xf numFmtId="0" fontId="8" fillId="15" borderId="17" xfId="0" applyFont="1" applyFill="1" applyBorder="1" applyAlignment="1" applyProtection="1">
      <alignment vertical="center" wrapText="1"/>
      <protection locked="0"/>
    </xf>
    <xf numFmtId="0" fontId="8" fillId="15" borderId="16" xfId="0" applyFont="1" applyFill="1" applyBorder="1" applyAlignment="1">
      <alignment vertical="center" wrapText="1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top" wrapText="1"/>
    </xf>
    <xf numFmtId="0" fontId="10" fillId="0" borderId="16" xfId="0" applyFont="1" applyBorder="1"/>
    <xf numFmtId="0" fontId="10" fillId="0" borderId="16" xfId="0" applyFont="1" applyBorder="1" applyAlignment="1">
      <alignment vertical="center" wrapText="1"/>
    </xf>
    <xf numFmtId="0" fontId="13" fillId="7" borderId="16" xfId="0" applyFont="1" applyFill="1" applyBorder="1" applyAlignment="1">
      <alignment vertical="center" wrapText="1"/>
    </xf>
    <xf numFmtId="0" fontId="10" fillId="15" borderId="16" xfId="0" applyFont="1" applyFill="1" applyBorder="1" applyAlignment="1">
      <alignment vertical="center" wrapText="1"/>
    </xf>
    <xf numFmtId="0" fontId="24" fillId="7" borderId="16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top" wrapText="1"/>
    </xf>
    <xf numFmtId="0" fontId="0" fillId="7" borderId="17" xfId="0" applyFill="1" applyBorder="1" applyAlignment="1" applyProtection="1">
      <alignment vertical="center" wrapText="1"/>
      <protection locked="0"/>
    </xf>
    <xf numFmtId="0" fontId="8" fillId="0" borderId="16" xfId="0" applyFont="1" applyBorder="1" applyAlignment="1">
      <alignment wrapText="1"/>
    </xf>
    <xf numFmtId="0" fontId="4" fillId="3" borderId="16" xfId="0" applyFont="1" applyFill="1" applyBorder="1" applyAlignment="1">
      <alignment vertical="center" wrapText="1"/>
    </xf>
    <xf numFmtId="0" fontId="17" fillId="7" borderId="16" xfId="0" applyFont="1" applyFill="1" applyBorder="1" applyAlignment="1">
      <alignment vertical="center" wrapText="1"/>
    </xf>
    <xf numFmtId="0" fontId="8" fillId="18" borderId="16" xfId="0" applyFont="1" applyFill="1" applyBorder="1" applyAlignment="1">
      <alignment vertical="center" wrapText="1"/>
    </xf>
    <xf numFmtId="0" fontId="8" fillId="14" borderId="17" xfId="0" applyFont="1" applyFill="1" applyBorder="1" applyAlignment="1" applyProtection="1">
      <alignment vertical="center" wrapText="1"/>
      <protection locked="0"/>
    </xf>
    <xf numFmtId="0" fontId="25" fillId="0" borderId="17" xfId="0" applyFont="1" applyBorder="1" applyAlignment="1" applyProtection="1">
      <alignment vertical="center" wrapText="1"/>
      <protection locked="0"/>
    </xf>
    <xf numFmtId="0" fontId="4" fillId="3" borderId="16" xfId="0" applyFont="1" applyFill="1" applyBorder="1" applyAlignment="1">
      <alignment horizontal="left" vertical="center" wrapText="1"/>
    </xf>
    <xf numFmtId="0" fontId="22" fillId="3" borderId="17" xfId="0" applyFont="1" applyFill="1" applyBorder="1" applyAlignment="1" applyProtection="1">
      <alignment vertical="center" wrapText="1"/>
      <protection locked="0"/>
    </xf>
    <xf numFmtId="0" fontId="17" fillId="7" borderId="16" xfId="0" applyFont="1" applyFill="1" applyBorder="1" applyAlignment="1">
      <alignment wrapText="1"/>
    </xf>
    <xf numFmtId="0" fontId="25" fillId="18" borderId="16" xfId="0" applyFont="1" applyFill="1" applyBorder="1" applyAlignment="1">
      <alignment vertical="center" wrapText="1"/>
    </xf>
    <xf numFmtId="0" fontId="25" fillId="18" borderId="17" xfId="0" applyFont="1" applyFill="1" applyBorder="1" applyAlignment="1" applyProtection="1">
      <alignment vertical="center" wrapText="1"/>
      <protection locked="0"/>
    </xf>
    <xf numFmtId="0" fontId="25" fillId="0" borderId="16" xfId="0" applyFont="1" applyBorder="1" applyAlignment="1">
      <alignment horizontal="justify" vertical="center" wrapText="1"/>
    </xf>
    <xf numFmtId="0" fontId="8" fillId="0" borderId="17" xfId="0" applyFont="1" applyBorder="1" applyAlignment="1" applyProtection="1">
      <alignment vertical="center" wrapText="1"/>
      <protection locked="0"/>
    </xf>
    <xf numFmtId="0" fontId="25" fillId="0" borderId="18" xfId="0" applyFont="1" applyBorder="1" applyAlignment="1">
      <alignment horizontal="justify" vertical="center" wrapText="1"/>
    </xf>
    <xf numFmtId="9" fontId="10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left" vertical="center"/>
    </xf>
    <xf numFmtId="9" fontId="4" fillId="3" borderId="22" xfId="1" applyFont="1" applyFill="1" applyBorder="1" applyAlignment="1">
      <alignment horizontal="center" vertical="center"/>
    </xf>
    <xf numFmtId="0" fontId="3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9" fontId="31" fillId="4" borderId="22" xfId="1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/>
    </xf>
    <xf numFmtId="9" fontId="31" fillId="19" borderId="25" xfId="1" applyFont="1" applyFill="1" applyBorder="1" applyAlignment="1">
      <alignment horizontal="center" vertical="center"/>
    </xf>
    <xf numFmtId="10" fontId="4" fillId="19" borderId="26" xfId="1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vertical="center" wrapText="1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12" borderId="14" xfId="0" applyFill="1" applyBorder="1" applyAlignment="1" applyProtection="1">
      <alignment horizontal="center" wrapText="1"/>
      <protection locked="0"/>
    </xf>
    <xf numFmtId="0" fontId="24" fillId="7" borderId="14" xfId="0" applyFont="1" applyFill="1" applyBorder="1" applyAlignment="1" applyProtection="1">
      <alignment wrapText="1"/>
      <protection locked="0"/>
    </xf>
    <xf numFmtId="0" fontId="24" fillId="7" borderId="17" xfId="0" applyFont="1" applyFill="1" applyBorder="1" applyAlignment="1" applyProtection="1">
      <alignment wrapText="1"/>
      <protection locked="0"/>
    </xf>
    <xf numFmtId="0" fontId="25" fillId="12" borderId="14" xfId="0" applyFont="1" applyFill="1" applyBorder="1" applyAlignment="1" applyProtection="1">
      <alignment wrapText="1"/>
      <protection locked="0"/>
    </xf>
    <xf numFmtId="0" fontId="25" fillId="12" borderId="17" xfId="0" applyFont="1" applyFill="1" applyBorder="1" applyAlignment="1" applyProtection="1">
      <alignment wrapText="1"/>
      <protection locked="0"/>
    </xf>
    <xf numFmtId="0" fontId="4" fillId="3" borderId="14" xfId="0" applyFont="1" applyFill="1" applyBorder="1" applyAlignment="1" applyProtection="1">
      <alignment horizontal="center" wrapText="1"/>
      <protection locked="0"/>
    </xf>
    <xf numFmtId="0" fontId="4" fillId="3" borderId="17" xfId="0" applyFont="1" applyFill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horizontal="center" wrapText="1"/>
      <protection locked="0"/>
    </xf>
    <xf numFmtId="0" fontId="11" fillId="0" borderId="17" xfId="0" applyFont="1" applyBorder="1" applyAlignment="1" applyProtection="1">
      <alignment wrapText="1"/>
      <protection locked="0"/>
    </xf>
    <xf numFmtId="0" fontId="8" fillId="12" borderId="14" xfId="0" applyFont="1" applyFill="1" applyBorder="1" applyAlignment="1" applyProtection="1">
      <alignment wrapText="1"/>
      <protection locked="0"/>
    </xf>
    <xf numFmtId="0" fontId="8" fillId="12" borderId="17" xfId="0" applyFont="1" applyFill="1" applyBorder="1" applyAlignment="1" applyProtection="1">
      <alignment wrapText="1"/>
      <protection locked="0"/>
    </xf>
    <xf numFmtId="0" fontId="25" fillId="17" borderId="14" xfId="0" applyFont="1" applyFill="1" applyBorder="1" applyAlignment="1" applyProtection="1">
      <alignment wrapText="1"/>
      <protection locked="0"/>
    </xf>
    <xf numFmtId="0" fontId="25" fillId="17" borderId="17" xfId="0" applyFont="1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horizontal="center" wrapText="1"/>
      <protection locked="0"/>
    </xf>
    <xf numFmtId="0" fontId="0" fillId="7" borderId="17" xfId="0" applyFill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wrapText="1"/>
      <protection locked="0"/>
    </xf>
    <xf numFmtId="0" fontId="3" fillId="7" borderId="14" xfId="0" applyFont="1" applyFill="1" applyBorder="1" applyAlignment="1" applyProtection="1">
      <alignment horizontal="center" vertical="center" wrapText="1"/>
      <protection locked="0"/>
    </xf>
    <xf numFmtId="0" fontId="3" fillId="7" borderId="17" xfId="0" applyFont="1" applyFill="1" applyBorder="1" applyAlignment="1" applyProtection="1">
      <alignment vertical="center" wrapText="1"/>
      <protection locked="0"/>
    </xf>
    <xf numFmtId="0" fontId="0" fillId="12" borderId="14" xfId="0" applyFill="1" applyBorder="1" applyAlignment="1" applyProtection="1">
      <alignment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17" xfId="0" applyFont="1" applyBorder="1" applyAlignment="1" applyProtection="1">
      <alignment wrapText="1"/>
      <protection locked="0"/>
    </xf>
    <xf numFmtId="0" fontId="8" fillId="12" borderId="14" xfId="0" applyFont="1" applyFill="1" applyBorder="1" applyAlignment="1" applyProtection="1">
      <alignment vertical="top" wrapText="1"/>
      <protection locked="0"/>
    </xf>
    <xf numFmtId="0" fontId="8" fillId="12" borderId="17" xfId="0" applyFont="1" applyFill="1" applyBorder="1" applyAlignment="1" applyProtection="1">
      <alignment vertical="top" wrapText="1"/>
      <protection locked="0"/>
    </xf>
    <xf numFmtId="0" fontId="8" fillId="0" borderId="14" xfId="0" applyFont="1" applyBorder="1" applyAlignment="1" applyProtection="1">
      <alignment vertical="top" wrapText="1"/>
      <protection locked="0"/>
    </xf>
    <xf numFmtId="0" fontId="8" fillId="0" borderId="17" xfId="0" applyFont="1" applyBorder="1" applyAlignment="1" applyProtection="1">
      <alignment vertical="top" wrapText="1"/>
      <protection locked="0"/>
    </xf>
    <xf numFmtId="0" fontId="30" fillId="0" borderId="14" xfId="0" applyFont="1" applyBorder="1" applyAlignment="1" applyProtection="1">
      <alignment wrapText="1"/>
      <protection locked="0"/>
    </xf>
    <xf numFmtId="0" fontId="30" fillId="0" borderId="17" xfId="0" applyFont="1" applyBorder="1" applyAlignment="1" applyProtection="1">
      <alignment wrapText="1"/>
      <protection locked="0"/>
    </xf>
    <xf numFmtId="0" fontId="0" fillId="13" borderId="14" xfId="0" applyFill="1" applyBorder="1" applyAlignment="1" applyProtection="1">
      <alignment horizontal="center" wrapText="1"/>
      <protection locked="0"/>
    </xf>
    <xf numFmtId="0" fontId="0" fillId="13" borderId="17" xfId="0" applyFill="1" applyBorder="1" applyAlignment="1" applyProtection="1">
      <alignment wrapText="1"/>
      <protection locked="0"/>
    </xf>
    <xf numFmtId="0" fontId="6" fillId="7" borderId="14" xfId="0" applyFont="1" applyFill="1" applyBorder="1" applyAlignment="1" applyProtection="1">
      <alignment vertical="center" wrapText="1"/>
      <protection locked="0"/>
    </xf>
    <xf numFmtId="0" fontId="8" fillId="13" borderId="14" xfId="0" applyFont="1" applyFill="1" applyBorder="1" applyAlignment="1" applyProtection="1">
      <alignment vertical="top" wrapText="1"/>
      <protection locked="0"/>
    </xf>
    <xf numFmtId="0" fontId="8" fillId="13" borderId="17" xfId="0" applyFont="1" applyFill="1" applyBorder="1" applyAlignment="1" applyProtection="1">
      <alignment vertical="top" wrapText="1"/>
      <protection locked="0"/>
    </xf>
    <xf numFmtId="0" fontId="8" fillId="0" borderId="14" xfId="0" applyFont="1" applyFill="1" applyBorder="1" applyAlignment="1" applyProtection="1">
      <alignment vertical="top" wrapText="1"/>
      <protection locked="0"/>
    </xf>
    <xf numFmtId="0" fontId="8" fillId="0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7" fillId="7" borderId="17" xfId="0" applyFont="1" applyFill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7" borderId="14" xfId="0" applyFill="1" applyBorder="1" applyAlignment="1" applyProtection="1">
      <alignment horizontal="center" vertical="top" wrapText="1"/>
      <protection locked="0"/>
    </xf>
    <xf numFmtId="0" fontId="0" fillId="7" borderId="17" xfId="0" applyFill="1" applyBorder="1" applyAlignment="1" applyProtection="1">
      <alignment vertical="top" wrapText="1"/>
      <protection locked="0"/>
    </xf>
    <xf numFmtId="0" fontId="0" fillId="13" borderId="14" xfId="0" applyFill="1" applyBorder="1" applyAlignment="1" applyProtection="1">
      <alignment horizontal="center" vertical="center" wrapText="1"/>
      <protection locked="0"/>
    </xf>
    <xf numFmtId="0" fontId="0" fillId="13" borderId="17" xfId="0" applyFill="1" applyBorder="1" applyAlignment="1" applyProtection="1">
      <alignment horizontal="center" wrapText="1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17" fillId="7" borderId="17" xfId="0" applyFont="1" applyFill="1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4" fillId="6" borderId="2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0"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>
                <a:solidFill>
                  <a:schemeClr val="tx1">
                    <a:lumMod val="85000"/>
                    <a:lumOff val="15000"/>
                  </a:schemeClr>
                </a:solidFill>
              </a:rPr>
              <a:t>Desempenho</a:t>
            </a:r>
            <a:r>
              <a:rPr lang="en-US" sz="1400" b="1" baseline="0">
                <a:solidFill>
                  <a:schemeClr val="tx1">
                    <a:lumMod val="85000"/>
                    <a:lumOff val="15000"/>
                  </a:schemeClr>
                </a:solidFill>
              </a:rPr>
              <a:t> das Dimensões</a:t>
            </a:r>
            <a:endParaRPr lang="en-US" sz="1400" b="1">
              <a:solidFill>
                <a:schemeClr val="tx1">
                  <a:lumMod val="85000"/>
                  <a:lumOff val="15000"/>
                </a:schemeClr>
              </a:solidFill>
            </a:endParaRPr>
          </a:p>
        </c:rich>
      </c:tx>
      <c:overlay val="0"/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'MD Institucional'!$I$4</c:f>
              <c:strCache>
                <c:ptCount val="1"/>
                <c:pt idx="0">
                  <c:v>Pontos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'MD Institucional'!$H$5:$H$14</c:f>
              <c:strCache>
                <c:ptCount val="10"/>
                <c:pt idx="0">
                  <c:v>Dimensão 1: Missão e Política Institucional</c:v>
                </c:pt>
                <c:pt idx="1">
                  <c:v>Dimensão 2: Organização e Gestão</c:v>
                </c:pt>
                <c:pt idx="2">
                  <c:v>Dimensão 3: Currículo e materiais instrucionais </c:v>
                </c:pt>
                <c:pt idx="3">
                  <c:v>Dimensão 4: Corpo docente </c:v>
                </c:pt>
                <c:pt idx="4">
                  <c:v>Dimensão 5: Corpo discente </c:v>
                </c:pt>
                <c:pt idx="5">
                  <c:v>Dimensão 6: Corpo Técnico e Administrativo (CTA) </c:v>
                </c:pt>
                <c:pt idx="6">
                  <c:v>Dimensão 7: Investigação e Inovação </c:v>
                </c:pt>
                <c:pt idx="7">
                  <c:v>Dimensão 8: Instalações e infra-estruturas tecnológicas </c:v>
                </c:pt>
                <c:pt idx="8">
                  <c:v>Dimensão 9: Extensão Universitária, Empregabilidade e Empreendedorismo Estudantil </c:v>
                </c:pt>
                <c:pt idx="9">
                  <c:v>Dimensão 10: Internacionalização, Cooperação e Mobilidade</c:v>
                </c:pt>
              </c:strCache>
            </c:strRef>
          </c:cat>
          <c:val>
            <c:numRef>
              <c:f>'MD Institucional'!$I$5:$I$14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3-4E21-9B16-FD10CCC79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991049471"/>
        <c:axId val="1991050303"/>
      </c:barChart>
      <c:catAx>
        <c:axId val="1991049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pt-PT"/>
          </a:p>
        </c:txPr>
        <c:crossAx val="1991050303"/>
        <c:crosses val="autoZero"/>
        <c:auto val="0"/>
        <c:lblAlgn val="ctr"/>
        <c:lblOffset val="100"/>
        <c:noMultiLvlLbl val="0"/>
      </c:catAx>
      <c:valAx>
        <c:axId val="1991050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pt-PT"/>
          </a:p>
        </c:txPr>
        <c:crossAx val="199104947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192677</xdr:colOff>
      <xdr:row>5</xdr:row>
      <xdr:rowOff>193585</xdr:rowOff>
    </xdr:from>
    <xdr:to>
      <xdr:col>25</xdr:col>
      <xdr:colOff>512717</xdr:colOff>
      <xdr:row>40</xdr:row>
      <xdr:rowOff>385355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427"/>
  <sheetViews>
    <sheetView showGridLines="0" tabSelected="1" zoomScale="120" zoomScaleNormal="120" workbookViewId="0">
      <pane xSplit="2" ySplit="3" topLeftCell="C99" activePane="bottomRight" state="frozen"/>
      <selection pane="topRight" activeCell="C1" sqref="C1"/>
      <selection pane="bottomLeft" activeCell="A4" sqref="A4"/>
      <selection pane="bottomRight" activeCell="C107" sqref="C107"/>
    </sheetView>
  </sheetViews>
  <sheetFormatPr defaultRowHeight="14.4" x14ac:dyDescent="0.3"/>
  <cols>
    <col min="1" max="1" width="112" customWidth="1"/>
    <col min="2" max="2" width="17.5546875" style="53" hidden="1" customWidth="1"/>
    <col min="3" max="3" width="16.88671875" style="56" customWidth="1"/>
    <col min="4" max="4" width="66.21875" style="3" customWidth="1"/>
    <col min="5" max="5" width="43.6640625" customWidth="1"/>
    <col min="6" max="6" width="17.44140625" style="47" hidden="1" customWidth="1"/>
    <col min="7" max="7" width="54.5546875" style="6" customWidth="1"/>
    <col min="8" max="8" width="62.44140625" style="2" customWidth="1"/>
    <col min="9" max="9" width="11.77734375" style="3" customWidth="1"/>
  </cols>
  <sheetData>
    <row r="1" spans="1:12" ht="27.6" customHeight="1" thickTop="1" thickBot="1" x14ac:dyDescent="0.35">
      <c r="A1" s="306" t="s">
        <v>0</v>
      </c>
      <c r="B1" s="307"/>
      <c r="C1" s="360" t="str">
        <f>G3</f>
        <v>NAO SATISFAZ OS REQUISITOS</v>
      </c>
      <c r="D1" s="360"/>
      <c r="E1" s="308">
        <f>SUM(F4,F40,F146,F193,F225,F256,F283,F306,F393,F412)</f>
        <v>0</v>
      </c>
      <c r="F1" s="55"/>
      <c r="G1" s="1" t="str">
        <f>IF(C45="n.a","ENSINO PRESENCIAL",IF(OR(C45="s",C45="n"),"ENSINO A DISTANCIA","VERIFIQUE A MODALIDADE DE ENSINO"))</f>
        <v>VERIFIQUE A MODALIDADE DE ENSINO</v>
      </c>
    </row>
    <row r="2" spans="1:12" ht="42.6" customHeight="1" thickTop="1" thickBot="1" x14ac:dyDescent="0.35">
      <c r="A2" s="301"/>
      <c r="B2" s="302" t="s">
        <v>1</v>
      </c>
      <c r="C2" s="303" t="s">
        <v>2</v>
      </c>
      <c r="D2" s="304" t="s">
        <v>3</v>
      </c>
      <c r="E2" s="305" t="s">
        <v>4</v>
      </c>
      <c r="F2" s="69" t="s">
        <v>5</v>
      </c>
      <c r="G2" s="4" t="str">
        <f>IF(AND(C207="n.a", C208="n.a"), "IES DE CLASSE B, C ou D", IF(AND(C211="n.a",C212="n.a",C213="n.a"), "IES DE CLASSE A", "VERIFIQUE A CLASSE DA IES!"))</f>
        <v>VERIFIQUE A CLASSE DA IES!</v>
      </c>
    </row>
    <row r="3" spans="1:12" ht="18.600000000000001" thickTop="1" thickBot="1" x14ac:dyDescent="0.35">
      <c r="A3" s="361"/>
      <c r="B3" s="362"/>
      <c r="C3" s="362"/>
      <c r="D3" s="362"/>
      <c r="E3" s="363"/>
      <c r="F3" s="70">
        <f>F4+F40+F146+F193+F225+F256+F283+F306+F393+F412</f>
        <v>0</v>
      </c>
      <c r="G3" s="5" t="str">
        <f>IF(F3&lt;0.7,"NAO SATISFAZ OS REQUISITOS", IF(F3&lt;0.8, "SATISFAZ CONDICIONALMENTE","SATISFAZ PLENAMENTE"))</f>
        <v>NAO SATISFAZ OS REQUISITOS</v>
      </c>
      <c r="H3" s="57"/>
      <c r="I3" s="58"/>
    </row>
    <row r="4" spans="1:12" ht="18.600000000000001" thickTop="1" thickBot="1" x14ac:dyDescent="0.35">
      <c r="A4" s="296" t="s">
        <v>389</v>
      </c>
      <c r="B4" s="297">
        <v>0.1</v>
      </c>
      <c r="C4" s="298"/>
      <c r="D4" s="299"/>
      <c r="E4" s="300"/>
      <c r="F4" s="71">
        <f>SUM(F5,F23,F19,F30)*B4</f>
        <v>0</v>
      </c>
      <c r="H4" s="65" t="s">
        <v>6</v>
      </c>
      <c r="I4" s="66" t="s">
        <v>7</v>
      </c>
    </row>
    <row r="5" spans="1:12" ht="31.8" thickBot="1" x14ac:dyDescent="0.35">
      <c r="A5" s="210" t="s">
        <v>8</v>
      </c>
      <c r="B5" s="119">
        <v>0.3</v>
      </c>
      <c r="C5" s="120"/>
      <c r="D5" s="309"/>
      <c r="E5" s="310"/>
      <c r="F5" s="72">
        <f>SUM(F8:F11,F13:F14,F16:F18,)</f>
        <v>0</v>
      </c>
      <c r="G5" s="7"/>
      <c r="H5" s="59" t="s">
        <v>391</v>
      </c>
      <c r="I5" s="60">
        <f>F4</f>
        <v>0</v>
      </c>
    </row>
    <row r="6" spans="1:12" ht="16.2" thickBot="1" x14ac:dyDescent="0.35">
      <c r="A6" s="211" t="s">
        <v>9</v>
      </c>
      <c r="B6" s="121" t="s">
        <v>1</v>
      </c>
      <c r="C6" s="122"/>
      <c r="D6" s="123"/>
      <c r="E6" s="212"/>
      <c r="F6" s="73" t="s">
        <v>10</v>
      </c>
      <c r="G6" s="8"/>
      <c r="H6" s="61" t="s">
        <v>392</v>
      </c>
      <c r="I6" s="62">
        <f>F40</f>
        <v>0</v>
      </c>
      <c r="J6" s="9"/>
      <c r="K6" s="9"/>
      <c r="L6" s="9"/>
    </row>
    <row r="7" spans="1:12" ht="16.2" customHeight="1" thickBot="1" x14ac:dyDescent="0.35">
      <c r="A7" s="213" t="s">
        <v>11</v>
      </c>
      <c r="B7" s="124"/>
      <c r="C7" s="125"/>
      <c r="D7" s="126"/>
      <c r="E7" s="214"/>
      <c r="F7" s="74"/>
      <c r="G7" s="10"/>
      <c r="H7" s="61" t="s">
        <v>393</v>
      </c>
      <c r="I7" s="62">
        <f>F146</f>
        <v>0</v>
      </c>
      <c r="J7" s="9"/>
      <c r="K7" s="9"/>
      <c r="L7" s="9"/>
    </row>
    <row r="8" spans="1:12" ht="15.75" customHeight="1" thickBot="1" x14ac:dyDescent="0.35">
      <c r="A8" s="215" t="s">
        <v>402</v>
      </c>
      <c r="B8" s="127">
        <v>0.12</v>
      </c>
      <c r="C8" s="128"/>
      <c r="D8" s="311" t="s">
        <v>412</v>
      </c>
      <c r="E8" s="312"/>
      <c r="F8" s="75">
        <f>IF(C8="s",B8*$B$5,0)</f>
        <v>0</v>
      </c>
      <c r="G8" s="10"/>
      <c r="H8" s="61" t="s">
        <v>394</v>
      </c>
      <c r="I8" s="62">
        <f>F193</f>
        <v>0</v>
      </c>
      <c r="J8" s="9"/>
      <c r="K8" s="9"/>
      <c r="L8" s="9"/>
    </row>
    <row r="9" spans="1:12" ht="15.75" customHeight="1" thickBot="1" x14ac:dyDescent="0.35">
      <c r="A9" s="215" t="s">
        <v>403</v>
      </c>
      <c r="B9" s="127">
        <v>0.11</v>
      </c>
      <c r="C9" s="128"/>
      <c r="D9" s="311"/>
      <c r="E9" s="312"/>
      <c r="F9" s="75">
        <f t="shared" ref="F9:F11" si="0">IF(C9="s",B9*$B$5,0)</f>
        <v>0</v>
      </c>
      <c r="G9" s="10"/>
      <c r="H9" s="61" t="s">
        <v>395</v>
      </c>
      <c r="I9" s="62">
        <f>F225</f>
        <v>0</v>
      </c>
      <c r="J9" s="9"/>
      <c r="K9" s="9"/>
      <c r="L9" s="9"/>
    </row>
    <row r="10" spans="1:12" ht="16.2" thickBot="1" x14ac:dyDescent="0.35">
      <c r="A10" s="215" t="s">
        <v>30</v>
      </c>
      <c r="B10" s="127">
        <v>0.11</v>
      </c>
      <c r="C10" s="128"/>
      <c r="D10" s="311"/>
      <c r="E10" s="312"/>
      <c r="F10" s="75">
        <f t="shared" si="0"/>
        <v>0</v>
      </c>
      <c r="G10" s="10"/>
      <c r="H10" s="61" t="s">
        <v>396</v>
      </c>
      <c r="I10" s="62">
        <f>F256</f>
        <v>0</v>
      </c>
      <c r="J10" s="9"/>
      <c r="K10" s="9"/>
      <c r="L10" s="9"/>
    </row>
    <row r="11" spans="1:12" ht="16.8" customHeight="1" thickBot="1" x14ac:dyDescent="0.35">
      <c r="A11" s="216" t="s">
        <v>31</v>
      </c>
      <c r="B11" s="127">
        <v>0.11</v>
      </c>
      <c r="C11" s="128"/>
      <c r="D11" s="311"/>
      <c r="E11" s="312"/>
      <c r="F11" s="75">
        <f t="shared" si="0"/>
        <v>0</v>
      </c>
      <c r="G11" s="10"/>
      <c r="H11" s="61" t="s">
        <v>397</v>
      </c>
      <c r="I11" s="62">
        <f>F283</f>
        <v>0</v>
      </c>
      <c r="J11" s="9"/>
      <c r="K11" s="9"/>
      <c r="L11" s="9"/>
    </row>
    <row r="12" spans="1:12" ht="21.6" customHeight="1" thickBot="1" x14ac:dyDescent="0.35">
      <c r="A12" s="217" t="s">
        <v>12</v>
      </c>
      <c r="B12" s="129"/>
      <c r="C12" s="130"/>
      <c r="D12" s="313"/>
      <c r="E12" s="255"/>
      <c r="F12" s="76"/>
      <c r="G12" s="10"/>
      <c r="H12" s="61" t="s">
        <v>398</v>
      </c>
      <c r="I12" s="62">
        <f>F306</f>
        <v>0</v>
      </c>
      <c r="J12" s="9"/>
      <c r="K12" s="9"/>
      <c r="L12" s="9"/>
    </row>
    <row r="13" spans="1:12" ht="14.4" customHeight="1" thickBot="1" x14ac:dyDescent="0.35">
      <c r="A13" s="218" t="s">
        <v>13</v>
      </c>
      <c r="B13" s="127">
        <v>0.11</v>
      </c>
      <c r="C13" s="128"/>
      <c r="D13" s="311"/>
      <c r="E13" s="312"/>
      <c r="F13" s="77">
        <f t="shared" ref="F13:F14" si="1">IF(C13="s",B13*$B$5,0)</f>
        <v>0</v>
      </c>
      <c r="G13" s="10"/>
      <c r="H13" s="61" t="s">
        <v>399</v>
      </c>
      <c r="I13" s="62">
        <f>F393</f>
        <v>0</v>
      </c>
      <c r="J13" s="9"/>
      <c r="K13" s="9"/>
      <c r="L13" s="9"/>
    </row>
    <row r="14" spans="1:12" ht="19.2" customHeight="1" thickBot="1" x14ac:dyDescent="0.35">
      <c r="A14" s="218" t="s">
        <v>32</v>
      </c>
      <c r="B14" s="127">
        <v>0.11</v>
      </c>
      <c r="C14" s="128"/>
      <c r="D14" s="311"/>
      <c r="E14" s="312"/>
      <c r="F14" s="75">
        <f t="shared" si="1"/>
        <v>0</v>
      </c>
      <c r="G14" s="10"/>
      <c r="H14" s="63" t="s">
        <v>400</v>
      </c>
      <c r="I14" s="64">
        <f>F412</f>
        <v>0</v>
      </c>
      <c r="J14" s="9"/>
      <c r="K14" s="9"/>
      <c r="L14" s="9"/>
    </row>
    <row r="15" spans="1:12" ht="15.75" customHeight="1" thickBot="1" x14ac:dyDescent="0.35">
      <c r="A15" s="219" t="s">
        <v>14</v>
      </c>
      <c r="B15" s="131"/>
      <c r="C15" s="132"/>
      <c r="D15" s="133"/>
      <c r="E15" s="220"/>
      <c r="F15" s="78"/>
      <c r="G15" s="10"/>
      <c r="H15" s="67" t="s">
        <v>390</v>
      </c>
      <c r="I15" s="68">
        <f>SUM(I5:I14)</f>
        <v>0</v>
      </c>
    </row>
    <row r="16" spans="1:12" ht="15.75" customHeight="1" x14ac:dyDescent="0.3">
      <c r="A16" s="218" t="s">
        <v>33</v>
      </c>
      <c r="B16" s="127">
        <v>0.11</v>
      </c>
      <c r="C16" s="128"/>
      <c r="D16" s="311"/>
      <c r="E16" s="312"/>
      <c r="F16" s="75">
        <f t="shared" ref="F16:F18" si="2">IF(C16="s",B16*$B$5,0)</f>
        <v>0</v>
      </c>
      <c r="G16" s="10"/>
    </row>
    <row r="17" spans="1:9" ht="16.2" customHeight="1" x14ac:dyDescent="0.3">
      <c r="A17" s="218" t="s">
        <v>34</v>
      </c>
      <c r="B17" s="127">
        <v>0.11</v>
      </c>
      <c r="C17" s="128"/>
      <c r="D17" s="311"/>
      <c r="E17" s="312"/>
      <c r="F17" s="75">
        <f t="shared" si="2"/>
        <v>0</v>
      </c>
      <c r="G17" s="10"/>
    </row>
    <row r="18" spans="1:9" s="12" customFormat="1" ht="15.75" customHeight="1" x14ac:dyDescent="0.3">
      <c r="A18" s="218" t="s">
        <v>309</v>
      </c>
      <c r="B18" s="127">
        <v>0.11</v>
      </c>
      <c r="C18" s="128"/>
      <c r="D18" s="311"/>
      <c r="E18" s="312"/>
      <c r="F18" s="75">
        <f t="shared" si="2"/>
        <v>0</v>
      </c>
      <c r="G18" s="10"/>
      <c r="I18" s="3"/>
    </row>
    <row r="19" spans="1:9" s="12" customFormat="1" ht="19.8" customHeight="1" x14ac:dyDescent="0.3">
      <c r="A19" s="221" t="s">
        <v>35</v>
      </c>
      <c r="B19" s="134">
        <v>0.3</v>
      </c>
      <c r="C19" s="135"/>
      <c r="D19" s="314"/>
      <c r="E19" s="315"/>
      <c r="F19" s="79">
        <f>SUM(F21:F22)</f>
        <v>0</v>
      </c>
      <c r="G19" s="10"/>
      <c r="I19" s="3"/>
    </row>
    <row r="20" spans="1:9" s="12" customFormat="1" ht="15.75" customHeight="1" x14ac:dyDescent="0.3">
      <c r="A20" s="222" t="s">
        <v>11</v>
      </c>
      <c r="B20" s="136"/>
      <c r="C20" s="137"/>
      <c r="D20" s="316"/>
      <c r="E20" s="317"/>
      <c r="F20" s="80"/>
      <c r="G20" s="10"/>
      <c r="I20" s="3"/>
    </row>
    <row r="21" spans="1:9" s="12" customFormat="1" ht="18.600000000000001" customHeight="1" x14ac:dyDescent="0.3">
      <c r="A21" s="223" t="s">
        <v>36</v>
      </c>
      <c r="B21" s="127">
        <v>0.5</v>
      </c>
      <c r="C21" s="128"/>
      <c r="D21" s="311"/>
      <c r="E21" s="312"/>
      <c r="F21" s="75">
        <f>IF(C21="s",B21*$B$19,0)</f>
        <v>0</v>
      </c>
      <c r="G21" s="10"/>
      <c r="I21" s="3"/>
    </row>
    <row r="22" spans="1:9" s="12" customFormat="1" ht="31.2" x14ac:dyDescent="0.3">
      <c r="A22" s="224" t="s">
        <v>306</v>
      </c>
      <c r="B22" s="127">
        <v>0.5</v>
      </c>
      <c r="C22" s="128"/>
      <c r="D22" s="311"/>
      <c r="E22" s="312"/>
      <c r="F22" s="75">
        <f>IF(C22="s",B22*$B$19,0)</f>
        <v>0</v>
      </c>
      <c r="G22" s="10"/>
      <c r="I22" s="3"/>
    </row>
    <row r="23" spans="1:9" ht="15.6" x14ac:dyDescent="0.3">
      <c r="A23" s="225" t="s">
        <v>404</v>
      </c>
      <c r="B23" s="134">
        <v>0.2</v>
      </c>
      <c r="C23" s="138"/>
      <c r="D23" s="139"/>
      <c r="E23" s="226"/>
      <c r="F23" s="81">
        <f>SUM(F25:F29)</f>
        <v>0</v>
      </c>
      <c r="G23" s="11"/>
    </row>
    <row r="24" spans="1:9" ht="16.2" customHeight="1" x14ac:dyDescent="0.3">
      <c r="A24" s="217" t="s">
        <v>405</v>
      </c>
      <c r="B24" s="131"/>
      <c r="C24" s="132"/>
      <c r="D24" s="140"/>
      <c r="E24" s="227"/>
      <c r="F24" s="82"/>
      <c r="G24" s="11"/>
    </row>
    <row r="25" spans="1:9" ht="15.75" customHeight="1" x14ac:dyDescent="0.3">
      <c r="A25" s="228" t="s">
        <v>37</v>
      </c>
      <c r="B25" s="127">
        <v>0.2</v>
      </c>
      <c r="C25" s="128"/>
      <c r="D25" s="311"/>
      <c r="E25" s="312"/>
      <c r="F25" s="75">
        <f>IF(C25="s",B25*$B$23,0)</f>
        <v>0</v>
      </c>
      <c r="G25" s="10"/>
    </row>
    <row r="26" spans="1:9" ht="15.75" customHeight="1" x14ac:dyDescent="0.3">
      <c r="A26" s="228" t="s">
        <v>304</v>
      </c>
      <c r="B26" s="127">
        <v>0.2</v>
      </c>
      <c r="C26" s="128"/>
      <c r="D26" s="311"/>
      <c r="E26" s="312"/>
      <c r="F26" s="75">
        <f>IF(C26="s",B26*$B$23,0)</f>
        <v>0</v>
      </c>
      <c r="G26" s="10"/>
    </row>
    <row r="27" spans="1:9" ht="15.75" customHeight="1" x14ac:dyDescent="0.3">
      <c r="A27" s="228" t="s">
        <v>305</v>
      </c>
      <c r="B27" s="127">
        <v>0.2</v>
      </c>
      <c r="C27" s="128"/>
      <c r="D27" s="311"/>
      <c r="E27" s="312"/>
      <c r="F27" s="75">
        <f>IF(C27="s",B27*$B$23,0)</f>
        <v>0</v>
      </c>
      <c r="G27" s="10"/>
    </row>
    <row r="28" spans="1:9" ht="15.75" customHeight="1" x14ac:dyDescent="0.3">
      <c r="A28" s="228" t="s">
        <v>38</v>
      </c>
      <c r="B28" s="127">
        <v>0.2</v>
      </c>
      <c r="C28" s="128"/>
      <c r="D28" s="311"/>
      <c r="E28" s="312"/>
      <c r="F28" s="75">
        <f>IF(C28="s",B28*$B$23,0)</f>
        <v>0</v>
      </c>
      <c r="G28" s="10"/>
    </row>
    <row r="29" spans="1:9" ht="15.75" customHeight="1" x14ac:dyDescent="0.3">
      <c r="A29" s="228" t="s">
        <v>39</v>
      </c>
      <c r="B29" s="127">
        <v>0.2</v>
      </c>
      <c r="C29" s="128"/>
      <c r="D29" s="311"/>
      <c r="E29" s="312"/>
      <c r="F29" s="75">
        <f>IF(C29="s",B29*$B$23,0)</f>
        <v>0</v>
      </c>
      <c r="G29" s="10"/>
    </row>
    <row r="30" spans="1:9" ht="15.6" x14ac:dyDescent="0.3">
      <c r="A30" s="225" t="s">
        <v>40</v>
      </c>
      <c r="B30" s="134">
        <v>0.2</v>
      </c>
      <c r="C30" s="138"/>
      <c r="D30" s="139"/>
      <c r="E30" s="226"/>
      <c r="F30" s="81">
        <f>SUM(F32:F39)</f>
        <v>0</v>
      </c>
      <c r="G30" s="11"/>
    </row>
    <row r="31" spans="1:9" ht="15.6" x14ac:dyDescent="0.3">
      <c r="A31" s="217" t="s">
        <v>307</v>
      </c>
      <c r="B31" s="131"/>
      <c r="C31" s="132"/>
      <c r="D31" s="140"/>
      <c r="E31" s="227"/>
      <c r="F31" s="82"/>
      <c r="G31" s="11"/>
    </row>
    <row r="32" spans="1:9" ht="15.6" x14ac:dyDescent="0.3">
      <c r="A32" s="228" t="s">
        <v>41</v>
      </c>
      <c r="B32" s="127">
        <v>0.15</v>
      </c>
      <c r="C32" s="128"/>
      <c r="D32" s="311"/>
      <c r="E32" s="312"/>
      <c r="F32" s="75">
        <f>IF(C32="s",B32*$B$30,0)</f>
        <v>0</v>
      </c>
      <c r="G32" s="10"/>
    </row>
    <row r="33" spans="1:9" ht="15.6" x14ac:dyDescent="0.3">
      <c r="A33" s="228" t="s">
        <v>42</v>
      </c>
      <c r="B33" s="127">
        <v>0.1</v>
      </c>
      <c r="C33" s="128"/>
      <c r="D33" s="311"/>
      <c r="E33" s="312"/>
      <c r="F33" s="75">
        <f>IF(C33="s",B33*$B$30,0)</f>
        <v>0</v>
      </c>
      <c r="G33" s="10"/>
    </row>
    <row r="34" spans="1:9" ht="15.6" x14ac:dyDescent="0.3">
      <c r="A34" s="228" t="s">
        <v>43</v>
      </c>
      <c r="B34" s="127">
        <v>0.1</v>
      </c>
      <c r="C34" s="128"/>
      <c r="D34" s="311"/>
      <c r="E34" s="312"/>
      <c r="F34" s="75">
        <f>IF(C34="s",B34*$B$30,0)</f>
        <v>0</v>
      </c>
      <c r="G34" s="10"/>
    </row>
    <row r="35" spans="1:9" ht="15.6" x14ac:dyDescent="0.3">
      <c r="A35" s="228" t="s">
        <v>44</v>
      </c>
      <c r="B35" s="127">
        <v>0.2</v>
      </c>
      <c r="C35" s="128"/>
      <c r="D35" s="311"/>
      <c r="E35" s="312"/>
      <c r="F35" s="75">
        <f t="shared" ref="F35:F37" si="3">IF(C35="s",B35*$B$30,0)</f>
        <v>0</v>
      </c>
      <c r="G35" s="10"/>
    </row>
    <row r="36" spans="1:9" ht="15.6" x14ac:dyDescent="0.3">
      <c r="A36" s="228" t="s">
        <v>45</v>
      </c>
      <c r="B36" s="127">
        <v>0.1</v>
      </c>
      <c r="C36" s="128"/>
      <c r="D36" s="311"/>
      <c r="E36" s="312"/>
      <c r="F36" s="75">
        <f t="shared" si="3"/>
        <v>0</v>
      </c>
      <c r="G36" s="10"/>
    </row>
    <row r="37" spans="1:9" ht="15.6" x14ac:dyDescent="0.3">
      <c r="A37" s="228" t="s">
        <v>46</v>
      </c>
      <c r="B37" s="127">
        <v>0.15</v>
      </c>
      <c r="C37" s="128"/>
      <c r="D37" s="311"/>
      <c r="E37" s="312"/>
      <c r="F37" s="75">
        <f t="shared" si="3"/>
        <v>0</v>
      </c>
      <c r="G37" s="10"/>
    </row>
    <row r="38" spans="1:9" ht="15.6" x14ac:dyDescent="0.3">
      <c r="A38" s="228" t="s">
        <v>47</v>
      </c>
      <c r="B38" s="127">
        <v>0.1</v>
      </c>
      <c r="C38" s="128"/>
      <c r="D38" s="311"/>
      <c r="E38" s="312"/>
      <c r="F38" s="75">
        <f>IF(C38="s",B38*$B$30,0)</f>
        <v>0</v>
      </c>
      <c r="G38" s="10"/>
    </row>
    <row r="39" spans="1:9" ht="15.6" x14ac:dyDescent="0.3">
      <c r="A39" s="228" t="s">
        <v>48</v>
      </c>
      <c r="B39" s="127">
        <v>0.1</v>
      </c>
      <c r="C39" s="128"/>
      <c r="D39" s="311"/>
      <c r="E39" s="312"/>
      <c r="F39" s="75">
        <f>IF(C39="s",B39*$B$30,0)</f>
        <v>0</v>
      </c>
      <c r="G39" s="10"/>
    </row>
    <row r="40" spans="1:9" ht="17.399999999999999" x14ac:dyDescent="0.3">
      <c r="A40" s="229" t="s">
        <v>386</v>
      </c>
      <c r="B40" s="141">
        <v>0.14000000000000001</v>
      </c>
      <c r="C40" s="142"/>
      <c r="D40" s="318"/>
      <c r="E40" s="319"/>
      <c r="F40" s="83">
        <f>SUM(F41,F56,F69,F90,F100,F105,F122,F131,F134,F137,F142)*B40</f>
        <v>0</v>
      </c>
      <c r="G40" s="13"/>
    </row>
    <row r="41" spans="1:9" s="17" customFormat="1" ht="31.2" x14ac:dyDescent="0.3">
      <c r="A41" s="210" t="s">
        <v>49</v>
      </c>
      <c r="B41" s="143">
        <v>0.1</v>
      </c>
      <c r="C41" s="144"/>
      <c r="D41" s="139"/>
      <c r="E41" s="238"/>
      <c r="F41" s="84">
        <f>SUM(F43:F47,F49:F51,F53:F55)</f>
        <v>0</v>
      </c>
      <c r="G41" s="14"/>
      <c r="H41" s="15"/>
      <c r="I41" s="16"/>
    </row>
    <row r="42" spans="1:9" ht="15.6" x14ac:dyDescent="0.3">
      <c r="A42" s="230" t="s">
        <v>15</v>
      </c>
      <c r="B42" s="145"/>
      <c r="C42" s="146"/>
      <c r="D42" s="147"/>
      <c r="E42" s="231"/>
      <c r="F42" s="85" t="s">
        <v>16</v>
      </c>
      <c r="G42" s="11"/>
    </row>
    <row r="43" spans="1:9" ht="15.6" x14ac:dyDescent="0.3">
      <c r="A43" s="218" t="s">
        <v>50</v>
      </c>
      <c r="B43" s="127">
        <v>0.1</v>
      </c>
      <c r="C43" s="128"/>
      <c r="D43" s="311"/>
      <c r="E43" s="312"/>
      <c r="F43" s="75">
        <f>IF(C43="s",B43*$B$41,0)</f>
        <v>0</v>
      </c>
      <c r="G43" s="18"/>
      <c r="H43" s="19"/>
    </row>
    <row r="44" spans="1:9" ht="15.6" x14ac:dyDescent="0.3">
      <c r="A44" s="218" t="s">
        <v>51</v>
      </c>
      <c r="B44" s="127">
        <v>0.09</v>
      </c>
      <c r="C44" s="128"/>
      <c r="D44" s="311"/>
      <c r="E44" s="312"/>
      <c r="F44" s="75">
        <f>IF(C44="s",B44*$B$41,0)</f>
        <v>0</v>
      </c>
      <c r="G44" s="20"/>
      <c r="H44" s="19"/>
    </row>
    <row r="45" spans="1:9" ht="15.6" x14ac:dyDescent="0.3">
      <c r="A45" s="218" t="s">
        <v>52</v>
      </c>
      <c r="B45" s="127">
        <v>0.09</v>
      </c>
      <c r="C45" s="128"/>
      <c r="D45" s="320"/>
      <c r="E45" s="321"/>
      <c r="F45" s="86">
        <f>IF(C45="s",B45*$B$41,IF(C45="n.a","não aplicável",0))</f>
        <v>0</v>
      </c>
      <c r="G45" s="20"/>
      <c r="H45" s="21"/>
    </row>
    <row r="46" spans="1:9" ht="15.6" x14ac:dyDescent="0.3">
      <c r="A46" s="224" t="s">
        <v>53</v>
      </c>
      <c r="B46" s="127">
        <v>0.09</v>
      </c>
      <c r="C46" s="128"/>
      <c r="D46" s="311"/>
      <c r="E46" s="312"/>
      <c r="F46" s="75">
        <f>IF(C46="s",B46*$B$41,0)</f>
        <v>0</v>
      </c>
      <c r="G46" s="18"/>
      <c r="H46" s="19"/>
      <c r="I46" s="22"/>
    </row>
    <row r="47" spans="1:9" ht="15.6" x14ac:dyDescent="0.3">
      <c r="A47" s="224" t="s">
        <v>54</v>
      </c>
      <c r="B47" s="127">
        <v>0.09</v>
      </c>
      <c r="C47" s="128"/>
      <c r="D47" s="311"/>
      <c r="E47" s="312"/>
      <c r="F47" s="75">
        <f>IF(C47="s",B47*$B$41,0)</f>
        <v>0</v>
      </c>
      <c r="G47" s="18"/>
      <c r="H47" s="19"/>
    </row>
    <row r="48" spans="1:9" ht="21" customHeight="1" x14ac:dyDescent="0.3">
      <c r="A48" s="230" t="s">
        <v>55</v>
      </c>
      <c r="B48" s="145"/>
      <c r="C48" s="146"/>
      <c r="D48" s="147"/>
      <c r="E48" s="231"/>
      <c r="F48" s="87"/>
      <c r="G48" s="23"/>
    </row>
    <row r="49" spans="1:12" ht="15.6" x14ac:dyDescent="0.3">
      <c r="A49" s="218" t="s">
        <v>56</v>
      </c>
      <c r="B49" s="127">
        <v>0.09</v>
      </c>
      <c r="C49" s="128"/>
      <c r="D49" s="311"/>
      <c r="E49" s="312"/>
      <c r="F49" s="75">
        <f>IF(C49="s",B49*$B$41,0)</f>
        <v>0</v>
      </c>
      <c r="G49" s="18"/>
    </row>
    <row r="50" spans="1:12" ht="15.6" x14ac:dyDescent="0.3">
      <c r="A50" s="218" t="s">
        <v>57</v>
      </c>
      <c r="B50" s="127">
        <v>0.09</v>
      </c>
      <c r="C50" s="128"/>
      <c r="D50" s="311"/>
      <c r="E50" s="312"/>
      <c r="F50" s="75">
        <f>IF(C50="s",B50*$B$41,0)</f>
        <v>0</v>
      </c>
      <c r="G50" s="18"/>
    </row>
    <row r="51" spans="1:12" ht="15.6" x14ac:dyDescent="0.3">
      <c r="A51" s="218" t="s">
        <v>308</v>
      </c>
      <c r="B51" s="127">
        <v>0.09</v>
      </c>
      <c r="C51" s="128"/>
      <c r="D51" s="311"/>
      <c r="E51" s="312"/>
      <c r="F51" s="75">
        <f>IF(C51="s",B51*$B$41,0)</f>
        <v>0</v>
      </c>
      <c r="G51" s="18"/>
    </row>
    <row r="52" spans="1:12" ht="15.6" x14ac:dyDescent="0.3">
      <c r="A52" s="232" t="s">
        <v>58</v>
      </c>
      <c r="B52" s="136"/>
      <c r="C52" s="148"/>
      <c r="D52" s="322"/>
      <c r="E52" s="323"/>
      <c r="F52" s="88"/>
      <c r="G52" s="18"/>
    </row>
    <row r="53" spans="1:12" ht="15.6" x14ac:dyDescent="0.3">
      <c r="A53" s="233" t="s">
        <v>373</v>
      </c>
      <c r="B53" s="149">
        <v>0.09</v>
      </c>
      <c r="C53" s="128"/>
      <c r="D53" s="311"/>
      <c r="E53" s="312"/>
      <c r="F53" s="75">
        <f t="shared" ref="F53:F55" si="4">IF(C53="s",B53*$B$41,0)</f>
        <v>0</v>
      </c>
      <c r="G53" s="18"/>
    </row>
    <row r="54" spans="1:12" ht="15.6" x14ac:dyDescent="0.3">
      <c r="A54" s="234" t="s">
        <v>374</v>
      </c>
      <c r="B54" s="127">
        <v>0.09</v>
      </c>
      <c r="C54" s="128"/>
      <c r="D54" s="311"/>
      <c r="E54" s="312"/>
      <c r="F54" s="75">
        <f>IF(C54="s",B54*$B$41,0)</f>
        <v>0</v>
      </c>
      <c r="G54" s="18"/>
    </row>
    <row r="55" spans="1:12" ht="15.6" x14ac:dyDescent="0.3">
      <c r="A55" s="234" t="s">
        <v>375</v>
      </c>
      <c r="B55" s="127">
        <v>0.09</v>
      </c>
      <c r="C55" s="128"/>
      <c r="D55" s="311"/>
      <c r="E55" s="312"/>
      <c r="F55" s="75">
        <f t="shared" si="4"/>
        <v>0</v>
      </c>
      <c r="G55" s="18"/>
    </row>
    <row r="56" spans="1:12" ht="31.2" x14ac:dyDescent="0.3">
      <c r="A56" s="210" t="s">
        <v>60</v>
      </c>
      <c r="B56" s="134">
        <v>0.09</v>
      </c>
      <c r="C56" s="138"/>
      <c r="D56" s="139"/>
      <c r="E56" s="226"/>
      <c r="F56" s="81">
        <f>SUM(F58:F60,F62:F64,F66:F68)</f>
        <v>0</v>
      </c>
      <c r="G56" s="11"/>
    </row>
    <row r="57" spans="1:12" ht="15.75" customHeight="1" x14ac:dyDescent="0.3">
      <c r="A57" s="230" t="s">
        <v>59</v>
      </c>
      <c r="B57" s="145"/>
      <c r="C57" s="146"/>
      <c r="D57" s="147"/>
      <c r="E57" s="231"/>
      <c r="F57" s="85"/>
      <c r="G57" s="11"/>
    </row>
    <row r="58" spans="1:12" ht="15.75" customHeight="1" x14ac:dyDescent="0.3">
      <c r="A58" s="234" t="s">
        <v>61</v>
      </c>
      <c r="B58" s="127">
        <v>0.1</v>
      </c>
      <c r="C58" s="128"/>
      <c r="D58" s="311"/>
      <c r="E58" s="312"/>
      <c r="F58" s="75">
        <f>IF(C58="s",B58*$B$56,0)</f>
        <v>0</v>
      </c>
      <c r="G58" s="11"/>
    </row>
    <row r="59" spans="1:12" ht="15.6" x14ac:dyDescent="0.3">
      <c r="A59" s="234" t="s">
        <v>62</v>
      </c>
      <c r="B59" s="127">
        <v>0.1</v>
      </c>
      <c r="C59" s="128"/>
      <c r="D59" s="311"/>
      <c r="E59" s="312"/>
      <c r="F59" s="75">
        <f>IF(C59="s",B59*$B$56,0)</f>
        <v>0</v>
      </c>
      <c r="G59" s="11"/>
    </row>
    <row r="60" spans="1:12" ht="15.75" customHeight="1" x14ac:dyDescent="0.3">
      <c r="A60" s="234" t="s">
        <v>63</v>
      </c>
      <c r="B60" s="127">
        <v>0.1</v>
      </c>
      <c r="C60" s="128"/>
      <c r="D60" s="311"/>
      <c r="E60" s="312"/>
      <c r="F60" s="75">
        <f>IF(C60="s",B60*$B$56,0)</f>
        <v>0</v>
      </c>
      <c r="G60" s="11"/>
    </row>
    <row r="61" spans="1:12" ht="15.75" customHeight="1" x14ac:dyDescent="0.3">
      <c r="A61" s="230" t="s">
        <v>11</v>
      </c>
      <c r="B61" s="145"/>
      <c r="C61" s="146"/>
      <c r="D61" s="147"/>
      <c r="E61" s="235"/>
      <c r="F61" s="87"/>
      <c r="G61" s="11"/>
    </row>
    <row r="62" spans="1:12" s="2" customFormat="1" ht="15.75" customHeight="1" x14ac:dyDescent="0.3">
      <c r="A62" s="234" t="s">
        <v>310</v>
      </c>
      <c r="B62" s="127">
        <v>0.15</v>
      </c>
      <c r="C62" s="128"/>
      <c r="D62" s="311"/>
      <c r="E62" s="312"/>
      <c r="F62" s="75">
        <f>IF(C62="s",B62*$B$56,0)</f>
        <v>0</v>
      </c>
      <c r="G62" s="11"/>
      <c r="I62" s="3"/>
      <c r="J62"/>
      <c r="K62"/>
      <c r="L62"/>
    </row>
    <row r="63" spans="1:12" s="2" customFormat="1" ht="15.75" customHeight="1" x14ac:dyDescent="0.3">
      <c r="A63" s="234" t="s">
        <v>64</v>
      </c>
      <c r="B63" s="127">
        <v>0.1</v>
      </c>
      <c r="C63" s="128"/>
      <c r="D63" s="311"/>
      <c r="E63" s="312"/>
      <c r="F63" s="75">
        <f>IF(C63="s",B63*$B$56,0)</f>
        <v>0</v>
      </c>
      <c r="G63" s="11"/>
      <c r="I63" s="3"/>
      <c r="J63"/>
      <c r="K63"/>
      <c r="L63"/>
    </row>
    <row r="64" spans="1:12" s="2" customFormat="1" ht="15.75" customHeight="1" x14ac:dyDescent="0.3">
      <c r="A64" s="234" t="s">
        <v>65</v>
      </c>
      <c r="B64" s="127">
        <v>0.15</v>
      </c>
      <c r="C64" s="128"/>
      <c r="D64" s="311"/>
      <c r="E64" s="312"/>
      <c r="F64" s="75">
        <f>IF(C64="s",B64*$B$56,0)</f>
        <v>0</v>
      </c>
      <c r="G64" s="11"/>
      <c r="I64" s="3"/>
      <c r="J64"/>
      <c r="K64"/>
      <c r="L64"/>
    </row>
    <row r="65" spans="1:12" s="2" customFormat="1" ht="15.75" customHeight="1" x14ac:dyDescent="0.3">
      <c r="A65" s="236" t="s">
        <v>66</v>
      </c>
      <c r="B65" s="150"/>
      <c r="C65" s="151"/>
      <c r="D65" s="324"/>
      <c r="E65" s="325"/>
      <c r="F65" s="89"/>
      <c r="G65" s="11"/>
      <c r="I65" s="3"/>
      <c r="J65"/>
      <c r="K65"/>
      <c r="L65"/>
    </row>
    <row r="66" spans="1:12" s="2" customFormat="1" ht="19.5" customHeight="1" x14ac:dyDescent="0.3">
      <c r="A66" s="224" t="s">
        <v>67</v>
      </c>
      <c r="B66" s="127">
        <v>0.1</v>
      </c>
      <c r="C66" s="128"/>
      <c r="D66" s="311"/>
      <c r="E66" s="312"/>
      <c r="F66" s="75">
        <f>IF(C66="s",B66*$B$56,0)</f>
        <v>0</v>
      </c>
      <c r="G66" s="11"/>
      <c r="I66" s="3"/>
      <c r="J66"/>
      <c r="K66"/>
      <c r="L66"/>
    </row>
    <row r="67" spans="1:12" s="2" customFormat="1" ht="18" customHeight="1" x14ac:dyDescent="0.3">
      <c r="A67" s="224" t="s">
        <v>68</v>
      </c>
      <c r="B67" s="127">
        <v>0.1</v>
      </c>
      <c r="C67" s="128"/>
      <c r="D67" s="311"/>
      <c r="E67" s="312"/>
      <c r="F67" s="75">
        <f>IF(C67="s",B67*$B$56,0)</f>
        <v>0</v>
      </c>
      <c r="G67" s="11"/>
      <c r="I67" s="3"/>
      <c r="J67"/>
      <c r="K67"/>
      <c r="L67"/>
    </row>
    <row r="68" spans="1:12" s="2" customFormat="1" ht="16.5" customHeight="1" x14ac:dyDescent="0.3">
      <c r="A68" s="224" t="s">
        <v>311</v>
      </c>
      <c r="B68" s="127">
        <v>0.1</v>
      </c>
      <c r="C68" s="128"/>
      <c r="D68" s="311"/>
      <c r="E68" s="312"/>
      <c r="F68" s="75">
        <f t="shared" ref="F68" si="5">IF(C68="s",B68*$B$56,0)</f>
        <v>0</v>
      </c>
      <c r="G68" s="11"/>
      <c r="I68" s="3"/>
      <c r="J68"/>
      <c r="K68"/>
      <c r="L68"/>
    </row>
    <row r="69" spans="1:12" s="2" customFormat="1" ht="31.2" x14ac:dyDescent="0.3">
      <c r="A69" s="210" t="s">
        <v>378</v>
      </c>
      <c r="B69" s="134">
        <v>0.09</v>
      </c>
      <c r="C69" s="138"/>
      <c r="D69" s="139"/>
      <c r="E69" s="226"/>
      <c r="F69" s="81">
        <f>SUM(F71:F73,F75:F76,F78:F79,F81:F84,F86:F89)</f>
        <v>0</v>
      </c>
      <c r="G69" s="11"/>
      <c r="I69" s="3"/>
      <c r="J69"/>
      <c r="K69"/>
      <c r="L69"/>
    </row>
    <row r="70" spans="1:12" s="2" customFormat="1" ht="15.75" customHeight="1" x14ac:dyDescent="0.3">
      <c r="A70" s="230" t="s">
        <v>19</v>
      </c>
      <c r="B70" s="145"/>
      <c r="C70" s="146"/>
      <c r="D70" s="147"/>
      <c r="E70" s="231"/>
      <c r="F70" s="90"/>
      <c r="G70" s="11"/>
      <c r="I70" s="3"/>
      <c r="J70"/>
      <c r="K70"/>
      <c r="L70"/>
    </row>
    <row r="71" spans="1:12" s="2" customFormat="1" ht="15.6" x14ac:dyDescent="0.3">
      <c r="A71" s="215" t="s">
        <v>69</v>
      </c>
      <c r="B71" s="127">
        <v>0.08</v>
      </c>
      <c r="C71" s="128"/>
      <c r="D71" s="311"/>
      <c r="E71" s="312"/>
      <c r="F71" s="75">
        <f>IF(C71="s",B71*$B$69,0)</f>
        <v>0</v>
      </c>
      <c r="G71" s="11"/>
      <c r="I71" s="3"/>
      <c r="J71"/>
      <c r="K71"/>
      <c r="L71"/>
    </row>
    <row r="72" spans="1:12" s="2" customFormat="1" ht="15.6" x14ac:dyDescent="0.3">
      <c r="A72" s="215" t="s">
        <v>70</v>
      </c>
      <c r="B72" s="127">
        <v>0.08</v>
      </c>
      <c r="C72" s="128"/>
      <c r="D72" s="311"/>
      <c r="E72" s="312"/>
      <c r="F72" s="75">
        <f>IF(C72="s",B72*$B$69,0)</f>
        <v>0</v>
      </c>
      <c r="G72" s="11"/>
      <c r="I72" s="3"/>
      <c r="J72"/>
      <c r="K72"/>
      <c r="L72"/>
    </row>
    <row r="73" spans="1:12" s="2" customFormat="1" ht="15.6" x14ac:dyDescent="0.3">
      <c r="A73" s="215" t="s">
        <v>71</v>
      </c>
      <c r="B73" s="127">
        <v>0.08</v>
      </c>
      <c r="C73" s="128"/>
      <c r="D73" s="311"/>
      <c r="E73" s="312"/>
      <c r="F73" s="75">
        <f>IF(C73="s",B73*$B$69,0)</f>
        <v>0</v>
      </c>
      <c r="G73" s="11"/>
      <c r="I73" s="3"/>
      <c r="J73"/>
      <c r="K73"/>
      <c r="L73"/>
    </row>
    <row r="74" spans="1:12" s="2" customFormat="1" ht="18.600000000000001" customHeight="1" x14ac:dyDescent="0.3">
      <c r="A74" s="230" t="s">
        <v>72</v>
      </c>
      <c r="B74" s="145"/>
      <c r="C74" s="146"/>
      <c r="D74" s="147"/>
      <c r="E74" s="235"/>
      <c r="F74" s="87"/>
      <c r="G74" s="11"/>
      <c r="I74" s="3"/>
      <c r="J74"/>
      <c r="K74"/>
      <c r="L74"/>
    </row>
    <row r="75" spans="1:12" s="2" customFormat="1" ht="15.75" customHeight="1" x14ac:dyDescent="0.3">
      <c r="A75" s="218" t="s">
        <v>377</v>
      </c>
      <c r="B75" s="127">
        <v>7.0000000000000007E-2</v>
      </c>
      <c r="C75" s="128"/>
      <c r="D75" s="311"/>
      <c r="E75" s="312"/>
      <c r="F75" s="75">
        <f>IF(C75="s",B75*$B$69,0)</f>
        <v>0</v>
      </c>
      <c r="G75" s="11"/>
      <c r="I75" s="3"/>
      <c r="J75"/>
      <c r="K75"/>
      <c r="L75"/>
    </row>
    <row r="76" spans="1:12" s="2" customFormat="1" ht="15.75" customHeight="1" x14ac:dyDescent="0.3">
      <c r="A76" s="218" t="s">
        <v>73</v>
      </c>
      <c r="B76" s="127">
        <v>7.0000000000000007E-2</v>
      </c>
      <c r="C76" s="128"/>
      <c r="D76" s="311"/>
      <c r="E76" s="312"/>
      <c r="F76" s="75">
        <f>IF(C76="s",B76*$B$69,0)</f>
        <v>0</v>
      </c>
      <c r="G76" s="11"/>
      <c r="I76" s="3"/>
      <c r="J76"/>
      <c r="K76"/>
      <c r="L76"/>
    </row>
    <row r="77" spans="1:12" s="2" customFormat="1" ht="15.75" customHeight="1" x14ac:dyDescent="0.3">
      <c r="A77" s="232" t="s">
        <v>17</v>
      </c>
      <c r="B77" s="129"/>
      <c r="C77" s="152"/>
      <c r="D77" s="313"/>
      <c r="E77" s="255"/>
      <c r="F77" s="91"/>
      <c r="G77" s="11"/>
      <c r="I77" s="3"/>
      <c r="J77"/>
      <c r="K77"/>
      <c r="L77"/>
    </row>
    <row r="78" spans="1:12" s="2" customFormat="1" ht="15.75" customHeight="1" x14ac:dyDescent="0.3">
      <c r="A78" s="218" t="s">
        <v>75</v>
      </c>
      <c r="B78" s="127">
        <v>7.0000000000000007E-2</v>
      </c>
      <c r="C78" s="128"/>
      <c r="D78" s="311"/>
      <c r="E78" s="312"/>
      <c r="F78" s="75">
        <f t="shared" ref="F78:F79" si="6">IF(C78="s",B78*$B$69,0)</f>
        <v>0</v>
      </c>
      <c r="G78" s="11"/>
      <c r="I78" s="3"/>
      <c r="J78"/>
      <c r="K78"/>
      <c r="L78"/>
    </row>
    <row r="79" spans="1:12" s="2" customFormat="1" ht="15.75" customHeight="1" x14ac:dyDescent="0.3">
      <c r="A79" s="218" t="s">
        <v>76</v>
      </c>
      <c r="B79" s="127">
        <v>7.0000000000000007E-2</v>
      </c>
      <c r="C79" s="128"/>
      <c r="D79" s="311"/>
      <c r="E79" s="312"/>
      <c r="F79" s="75">
        <f t="shared" si="6"/>
        <v>0</v>
      </c>
      <c r="G79" s="11"/>
      <c r="I79" s="3"/>
      <c r="J79"/>
      <c r="K79"/>
      <c r="L79"/>
    </row>
    <row r="80" spans="1:12" s="2" customFormat="1" ht="15.75" customHeight="1" x14ac:dyDescent="0.3">
      <c r="A80" s="237" t="s">
        <v>312</v>
      </c>
      <c r="B80" s="129"/>
      <c r="C80" s="152"/>
      <c r="D80" s="313"/>
      <c r="E80" s="255"/>
      <c r="F80" s="91"/>
      <c r="G80" s="11"/>
      <c r="I80" s="3"/>
      <c r="J80"/>
      <c r="K80"/>
      <c r="L80"/>
    </row>
    <row r="81" spans="1:12" s="2" customFormat="1" ht="15.75" customHeight="1" x14ac:dyDescent="0.3">
      <c r="A81" s="218" t="s">
        <v>77</v>
      </c>
      <c r="B81" s="127">
        <v>0.06</v>
      </c>
      <c r="C81" s="128"/>
      <c r="D81" s="311"/>
      <c r="E81" s="312"/>
      <c r="F81" s="75">
        <f t="shared" ref="F81:F84" si="7">IF(C81="s",B81*$B$69,0)</f>
        <v>0</v>
      </c>
      <c r="G81" s="11"/>
      <c r="I81" s="3"/>
      <c r="J81"/>
      <c r="K81"/>
      <c r="L81"/>
    </row>
    <row r="82" spans="1:12" s="2" customFormat="1" ht="15.75" customHeight="1" x14ac:dyDescent="0.3">
      <c r="A82" s="218" t="s">
        <v>78</v>
      </c>
      <c r="B82" s="127">
        <v>0.06</v>
      </c>
      <c r="C82" s="128"/>
      <c r="D82" s="311"/>
      <c r="E82" s="312"/>
      <c r="F82" s="75">
        <f t="shared" si="7"/>
        <v>0</v>
      </c>
      <c r="G82" s="11"/>
      <c r="I82" s="3"/>
      <c r="J82"/>
      <c r="K82"/>
      <c r="L82"/>
    </row>
    <row r="83" spans="1:12" s="2" customFormat="1" ht="15.75" customHeight="1" x14ac:dyDescent="0.3">
      <c r="A83" s="218" t="s">
        <v>79</v>
      </c>
      <c r="B83" s="127">
        <v>0.06</v>
      </c>
      <c r="C83" s="128"/>
      <c r="D83" s="311"/>
      <c r="E83" s="312"/>
      <c r="F83" s="75">
        <f t="shared" si="7"/>
        <v>0</v>
      </c>
      <c r="G83" s="11"/>
      <c r="I83" s="3"/>
      <c r="J83"/>
      <c r="K83"/>
      <c r="L83"/>
    </row>
    <row r="84" spans="1:12" s="2" customFormat="1" ht="15.75" customHeight="1" x14ac:dyDescent="0.3">
      <c r="A84" s="218" t="s">
        <v>80</v>
      </c>
      <c r="B84" s="127">
        <v>0.06</v>
      </c>
      <c r="C84" s="128"/>
      <c r="D84" s="311"/>
      <c r="E84" s="312"/>
      <c r="F84" s="75">
        <f t="shared" si="7"/>
        <v>0</v>
      </c>
      <c r="G84" s="11"/>
      <c r="I84" s="3"/>
      <c r="J84"/>
      <c r="K84"/>
      <c r="L84"/>
    </row>
    <row r="85" spans="1:12" s="2" customFormat="1" ht="15.75" customHeight="1" x14ac:dyDescent="0.3">
      <c r="A85" s="237" t="s">
        <v>74</v>
      </c>
      <c r="B85" s="129"/>
      <c r="C85" s="152"/>
      <c r="D85" s="313"/>
      <c r="E85" s="255"/>
      <c r="F85" s="91"/>
      <c r="G85" s="11"/>
      <c r="I85" s="3"/>
      <c r="J85"/>
      <c r="K85"/>
      <c r="L85"/>
    </row>
    <row r="86" spans="1:12" s="2" customFormat="1" ht="15.75" customHeight="1" x14ac:dyDescent="0.3">
      <c r="A86" s="215" t="s">
        <v>81</v>
      </c>
      <c r="B86" s="127">
        <v>0.06</v>
      </c>
      <c r="C86" s="128"/>
      <c r="D86" s="311"/>
      <c r="E86" s="312"/>
      <c r="F86" s="75">
        <f t="shared" ref="F86:F89" si="8">IF(C86="s",B86*$B$69,0)</f>
        <v>0</v>
      </c>
      <c r="G86" s="11"/>
      <c r="I86" s="3"/>
      <c r="J86"/>
      <c r="K86"/>
      <c r="L86"/>
    </row>
    <row r="87" spans="1:12" s="2" customFormat="1" ht="15.75" customHeight="1" x14ac:dyDescent="0.3">
      <c r="A87" s="218" t="s">
        <v>313</v>
      </c>
      <c r="B87" s="127">
        <v>0.06</v>
      </c>
      <c r="C87" s="128"/>
      <c r="D87" s="311"/>
      <c r="E87" s="312"/>
      <c r="F87" s="75">
        <f t="shared" si="8"/>
        <v>0</v>
      </c>
      <c r="G87" s="11"/>
      <c r="I87" s="3"/>
      <c r="J87"/>
      <c r="K87"/>
      <c r="L87"/>
    </row>
    <row r="88" spans="1:12" s="2" customFormat="1" ht="15.75" customHeight="1" x14ac:dyDescent="0.3">
      <c r="A88" s="218" t="s">
        <v>82</v>
      </c>
      <c r="B88" s="127">
        <v>0.06</v>
      </c>
      <c r="C88" s="128"/>
      <c r="D88" s="311"/>
      <c r="E88" s="312"/>
      <c r="F88" s="75">
        <f>IF(C88="s",B88*$B$69,0)</f>
        <v>0</v>
      </c>
      <c r="G88" s="11"/>
      <c r="I88" s="3"/>
      <c r="J88"/>
      <c r="K88"/>
      <c r="L88"/>
    </row>
    <row r="89" spans="1:12" s="2" customFormat="1" ht="15.75" customHeight="1" x14ac:dyDescent="0.3">
      <c r="A89" s="218" t="s">
        <v>83</v>
      </c>
      <c r="B89" s="127">
        <v>0.06</v>
      </c>
      <c r="C89" s="128"/>
      <c r="D89" s="311"/>
      <c r="E89" s="312"/>
      <c r="F89" s="75">
        <f t="shared" si="8"/>
        <v>0</v>
      </c>
      <c r="G89" s="11"/>
      <c r="I89" s="3"/>
      <c r="J89"/>
      <c r="K89"/>
      <c r="L89"/>
    </row>
    <row r="90" spans="1:12" s="2" customFormat="1" ht="33" customHeight="1" x14ac:dyDescent="0.3">
      <c r="A90" s="210" t="s">
        <v>85</v>
      </c>
      <c r="B90" s="134">
        <v>0.09</v>
      </c>
      <c r="C90" s="138"/>
      <c r="D90" s="139"/>
      <c r="E90" s="238"/>
      <c r="F90" s="81">
        <f>SUM(F92:F94,F96:F99)</f>
        <v>0</v>
      </c>
      <c r="G90" s="11"/>
      <c r="I90" s="3"/>
      <c r="J90"/>
      <c r="K90"/>
      <c r="L90"/>
    </row>
    <row r="91" spans="1:12" s="2" customFormat="1" ht="15.75" customHeight="1" x14ac:dyDescent="0.3">
      <c r="A91" s="230" t="s">
        <v>84</v>
      </c>
      <c r="B91" s="145"/>
      <c r="C91" s="146"/>
      <c r="D91" s="147"/>
      <c r="E91" s="231"/>
      <c r="F91" s="85"/>
      <c r="G91" s="11"/>
      <c r="I91" s="3"/>
      <c r="J91"/>
      <c r="K91"/>
      <c r="L91"/>
    </row>
    <row r="92" spans="1:12" s="2" customFormat="1" ht="15.75" customHeight="1" x14ac:dyDescent="0.3">
      <c r="A92" s="239" t="s">
        <v>86</v>
      </c>
      <c r="B92" s="127">
        <v>0.15</v>
      </c>
      <c r="C92" s="128"/>
      <c r="D92" s="311"/>
      <c r="E92" s="312"/>
      <c r="F92" s="75">
        <f>IF(C92="s",B92*$B$90,0)</f>
        <v>0</v>
      </c>
      <c r="G92" s="11"/>
      <c r="I92" s="3"/>
      <c r="J92"/>
      <c r="K92"/>
      <c r="L92"/>
    </row>
    <row r="93" spans="1:12" s="2" customFormat="1" ht="15.75" customHeight="1" x14ac:dyDescent="0.3">
      <c r="A93" s="234" t="s">
        <v>87</v>
      </c>
      <c r="B93" s="127">
        <v>0.15</v>
      </c>
      <c r="C93" s="128"/>
      <c r="D93" s="311"/>
      <c r="E93" s="312"/>
      <c r="F93" s="75">
        <f>IF(C93="s",B93*$B$90,0)</f>
        <v>0</v>
      </c>
      <c r="G93" s="11"/>
      <c r="I93" s="3"/>
      <c r="J93"/>
      <c r="K93"/>
      <c r="L93"/>
    </row>
    <row r="94" spans="1:12" s="2" customFormat="1" ht="15.75" customHeight="1" x14ac:dyDescent="0.3">
      <c r="A94" s="234" t="s">
        <v>88</v>
      </c>
      <c r="B94" s="127">
        <v>0.15</v>
      </c>
      <c r="C94" s="128"/>
      <c r="D94" s="311"/>
      <c r="E94" s="312"/>
      <c r="F94" s="75">
        <f>IF(C94="s",B94*$B$90,0)</f>
        <v>0</v>
      </c>
      <c r="G94" s="11"/>
      <c r="I94" s="3"/>
      <c r="J94"/>
      <c r="K94"/>
      <c r="L94"/>
    </row>
    <row r="95" spans="1:12" s="2" customFormat="1" ht="22.2" customHeight="1" x14ac:dyDescent="0.3">
      <c r="A95" s="230" t="s">
        <v>89</v>
      </c>
      <c r="B95" s="145"/>
      <c r="C95" s="146"/>
      <c r="D95" s="147"/>
      <c r="E95" s="231"/>
      <c r="F95" s="87"/>
      <c r="G95" s="11"/>
      <c r="I95" s="3"/>
      <c r="J95"/>
      <c r="K95"/>
      <c r="L95"/>
    </row>
    <row r="96" spans="1:12" s="2" customFormat="1" ht="15.75" customHeight="1" x14ac:dyDescent="0.3">
      <c r="A96" s="234" t="s">
        <v>90</v>
      </c>
      <c r="B96" s="127">
        <v>0.15</v>
      </c>
      <c r="C96" s="128"/>
      <c r="D96" s="311"/>
      <c r="E96" s="312"/>
      <c r="F96" s="75">
        <f>IF(C96="s",B96*$B$90,0)</f>
        <v>0</v>
      </c>
      <c r="G96" s="11"/>
      <c r="I96" s="3"/>
      <c r="J96"/>
      <c r="K96"/>
      <c r="L96"/>
    </row>
    <row r="97" spans="1:12" s="2" customFormat="1" ht="15.75" customHeight="1" x14ac:dyDescent="0.3">
      <c r="A97" s="234" t="s">
        <v>91</v>
      </c>
      <c r="B97" s="127">
        <v>0.15</v>
      </c>
      <c r="C97" s="128"/>
      <c r="D97" s="311"/>
      <c r="E97" s="312"/>
      <c r="F97" s="75">
        <f>IF(C97="s",B97*$B$90,0)</f>
        <v>0</v>
      </c>
      <c r="G97" s="11"/>
      <c r="I97" s="3"/>
      <c r="J97"/>
      <c r="K97"/>
      <c r="L97"/>
    </row>
    <row r="98" spans="1:12" s="2" customFormat="1" ht="15.6" x14ac:dyDescent="0.3">
      <c r="A98" s="240" t="s">
        <v>376</v>
      </c>
      <c r="B98" s="127">
        <v>0.15</v>
      </c>
      <c r="C98" s="128"/>
      <c r="D98" s="311"/>
      <c r="E98" s="312"/>
      <c r="F98" s="75">
        <f>IF(C98="s",B98*$B$90,0)</f>
        <v>0</v>
      </c>
      <c r="G98" s="11"/>
      <c r="I98" s="3"/>
      <c r="J98"/>
      <c r="K98"/>
      <c r="L98"/>
    </row>
    <row r="99" spans="1:12" s="24" customFormat="1" ht="15.6" x14ac:dyDescent="0.3">
      <c r="A99" s="234" t="s">
        <v>92</v>
      </c>
      <c r="B99" s="149">
        <v>0.1</v>
      </c>
      <c r="C99" s="128"/>
      <c r="D99" s="311"/>
      <c r="E99" s="312"/>
      <c r="F99" s="92">
        <f>IF(C99="s",B99*$B$90,0)</f>
        <v>0</v>
      </c>
      <c r="G99" s="11"/>
      <c r="I99" s="25"/>
      <c r="J99" s="26"/>
      <c r="K99" s="26"/>
      <c r="L99" s="26"/>
    </row>
    <row r="100" spans="1:12" s="2" customFormat="1" ht="15.6" x14ac:dyDescent="0.3">
      <c r="A100" s="225" t="s">
        <v>93</v>
      </c>
      <c r="B100" s="134">
        <v>0.09</v>
      </c>
      <c r="C100" s="138"/>
      <c r="D100" s="139"/>
      <c r="E100" s="238"/>
      <c r="F100" s="81">
        <f>SUM(F102:F104)</f>
        <v>0</v>
      </c>
      <c r="G100" s="11"/>
      <c r="I100" s="3"/>
      <c r="J100"/>
      <c r="K100"/>
      <c r="L100"/>
    </row>
    <row r="101" spans="1:12" s="2" customFormat="1" ht="15.75" customHeight="1" x14ac:dyDescent="0.3">
      <c r="A101" s="217" t="s">
        <v>94</v>
      </c>
      <c r="B101" s="153"/>
      <c r="C101" s="154"/>
      <c r="D101" s="155"/>
      <c r="E101" s="241"/>
      <c r="F101" s="93"/>
      <c r="G101" s="11"/>
      <c r="I101" s="3"/>
      <c r="J101"/>
      <c r="K101"/>
      <c r="L101"/>
    </row>
    <row r="102" spans="1:12" s="2" customFormat="1" ht="15.6" x14ac:dyDescent="0.3">
      <c r="A102" s="234" t="s">
        <v>95</v>
      </c>
      <c r="B102" s="127">
        <v>0.35</v>
      </c>
      <c r="C102" s="128"/>
      <c r="D102" s="311"/>
      <c r="E102" s="312"/>
      <c r="F102" s="75">
        <f t="shared" ref="F102:F104" si="9">IF(C102="s",B102*$B$100,0)</f>
        <v>0</v>
      </c>
      <c r="G102" s="11"/>
      <c r="I102" s="3"/>
      <c r="J102"/>
      <c r="K102"/>
      <c r="L102"/>
    </row>
    <row r="103" spans="1:12" s="2" customFormat="1" ht="15.75" customHeight="1" x14ac:dyDescent="0.3">
      <c r="A103" s="234" t="s">
        <v>96</v>
      </c>
      <c r="B103" s="127">
        <v>0.35</v>
      </c>
      <c r="C103" s="128"/>
      <c r="D103" s="311"/>
      <c r="E103" s="312"/>
      <c r="F103" s="75">
        <f>IF(C103="s",B103*$B$100,0)</f>
        <v>0</v>
      </c>
      <c r="G103" s="11"/>
      <c r="I103" s="3"/>
      <c r="J103"/>
      <c r="K103"/>
      <c r="L103"/>
    </row>
    <row r="104" spans="1:12" s="2" customFormat="1" ht="15.75" customHeight="1" x14ac:dyDescent="0.3">
      <c r="A104" s="234" t="s">
        <v>97</v>
      </c>
      <c r="B104" s="127">
        <v>0.3</v>
      </c>
      <c r="C104" s="128"/>
      <c r="D104" s="311"/>
      <c r="E104" s="312"/>
      <c r="F104" s="75">
        <f t="shared" si="9"/>
        <v>0</v>
      </c>
      <c r="G104" s="11"/>
      <c r="I104" s="3"/>
      <c r="J104"/>
      <c r="K104"/>
      <c r="L104"/>
    </row>
    <row r="105" spans="1:12" s="2" customFormat="1" ht="15.75" customHeight="1" x14ac:dyDescent="0.3">
      <c r="A105" s="242" t="s">
        <v>98</v>
      </c>
      <c r="B105" s="134">
        <v>0.09</v>
      </c>
      <c r="C105" s="138"/>
      <c r="D105" s="326"/>
      <c r="E105" s="327"/>
      <c r="F105" s="81">
        <f>SUM(F107:F109,F111:F112,F114:F117,F119:F121)</f>
        <v>0</v>
      </c>
      <c r="G105" s="11"/>
      <c r="I105" s="3"/>
      <c r="J105"/>
      <c r="K105"/>
      <c r="L105"/>
    </row>
    <row r="106" spans="1:12" s="2" customFormat="1" ht="15.75" customHeight="1" x14ac:dyDescent="0.3">
      <c r="A106" s="232" t="s">
        <v>99</v>
      </c>
      <c r="B106" s="153"/>
      <c r="C106" s="154"/>
      <c r="D106" s="313"/>
      <c r="E106" s="255"/>
      <c r="F106" s="91"/>
      <c r="G106" s="11"/>
      <c r="I106" s="3"/>
      <c r="J106"/>
      <c r="K106"/>
      <c r="L106"/>
    </row>
    <row r="107" spans="1:12" s="2" customFormat="1" ht="15.75" customHeight="1" x14ac:dyDescent="0.3">
      <c r="A107" s="218" t="s">
        <v>102</v>
      </c>
      <c r="B107" s="127">
        <v>0.09</v>
      </c>
      <c r="C107" s="128"/>
      <c r="D107" s="311"/>
      <c r="E107" s="312"/>
      <c r="F107" s="75">
        <f t="shared" ref="F107:F109" si="10">IF(C107="s",B107*$B$105,0)</f>
        <v>0</v>
      </c>
      <c r="G107" s="11"/>
      <c r="I107" s="3"/>
      <c r="J107"/>
      <c r="K107"/>
      <c r="L107"/>
    </row>
    <row r="108" spans="1:12" s="2" customFormat="1" ht="15.75" customHeight="1" x14ac:dyDescent="0.3">
      <c r="A108" s="218" t="s">
        <v>103</v>
      </c>
      <c r="B108" s="127">
        <v>0.09</v>
      </c>
      <c r="C108" s="128"/>
      <c r="D108" s="311"/>
      <c r="E108" s="312"/>
      <c r="F108" s="75">
        <f t="shared" si="10"/>
        <v>0</v>
      </c>
      <c r="G108" s="11"/>
      <c r="I108" s="3"/>
      <c r="J108"/>
      <c r="K108"/>
      <c r="L108"/>
    </row>
    <row r="109" spans="1:12" s="2" customFormat="1" ht="15.75" customHeight="1" x14ac:dyDescent="0.3">
      <c r="A109" s="218" t="s">
        <v>104</v>
      </c>
      <c r="B109" s="127">
        <v>0.09</v>
      </c>
      <c r="C109" s="128"/>
      <c r="D109" s="311"/>
      <c r="E109" s="312"/>
      <c r="F109" s="75">
        <f t="shared" si="10"/>
        <v>0</v>
      </c>
      <c r="G109" s="11"/>
      <c r="I109" s="3"/>
      <c r="J109"/>
      <c r="K109"/>
      <c r="L109"/>
    </row>
    <row r="110" spans="1:12" s="2" customFormat="1" ht="15.75" customHeight="1" x14ac:dyDescent="0.3">
      <c r="A110" s="232" t="s">
        <v>100</v>
      </c>
      <c r="B110" s="129"/>
      <c r="C110" s="152"/>
      <c r="D110" s="313"/>
      <c r="E110" s="255"/>
      <c r="F110" s="91"/>
      <c r="G110" s="11"/>
      <c r="I110" s="3"/>
      <c r="J110"/>
      <c r="K110"/>
      <c r="L110"/>
    </row>
    <row r="111" spans="1:12" s="2" customFormat="1" ht="15.75" customHeight="1" x14ac:dyDescent="0.3">
      <c r="A111" s="218" t="s">
        <v>105</v>
      </c>
      <c r="B111" s="127">
        <v>0.08</v>
      </c>
      <c r="C111" s="128"/>
      <c r="D111" s="311"/>
      <c r="E111" s="312"/>
      <c r="F111" s="75">
        <f t="shared" ref="F111:F112" si="11">IF(C111="s",B111*$B$105,0)</f>
        <v>0</v>
      </c>
      <c r="G111" s="11"/>
      <c r="I111" s="3"/>
      <c r="J111"/>
      <c r="K111"/>
      <c r="L111"/>
    </row>
    <row r="112" spans="1:12" s="2" customFormat="1" ht="15.75" customHeight="1" x14ac:dyDescent="0.3">
      <c r="A112" s="218" t="s">
        <v>314</v>
      </c>
      <c r="B112" s="127">
        <v>0.08</v>
      </c>
      <c r="C112" s="128"/>
      <c r="D112" s="311"/>
      <c r="E112" s="312"/>
      <c r="F112" s="75">
        <f t="shared" si="11"/>
        <v>0</v>
      </c>
      <c r="G112" s="11"/>
      <c r="I112" s="3"/>
      <c r="J112"/>
      <c r="K112"/>
      <c r="L112"/>
    </row>
    <row r="113" spans="1:12" s="2" customFormat="1" ht="15.75" customHeight="1" x14ac:dyDescent="0.3">
      <c r="A113" s="232" t="s">
        <v>11</v>
      </c>
      <c r="B113" s="129"/>
      <c r="C113" s="152"/>
      <c r="D113" s="313"/>
      <c r="E113" s="255"/>
      <c r="F113" s="91"/>
      <c r="G113" s="11"/>
      <c r="I113" s="3"/>
      <c r="J113"/>
      <c r="K113"/>
      <c r="L113"/>
    </row>
    <row r="114" spans="1:12" s="2" customFormat="1" ht="15.75" customHeight="1" x14ac:dyDescent="0.3">
      <c r="A114" s="218" t="s">
        <v>106</v>
      </c>
      <c r="B114" s="127">
        <v>0.09</v>
      </c>
      <c r="C114" s="128"/>
      <c r="D114" s="311"/>
      <c r="E114" s="312"/>
      <c r="F114" s="75">
        <f t="shared" ref="F114:F117" si="12">IF(C114="s",B114*$B$105,0)</f>
        <v>0</v>
      </c>
      <c r="G114" s="11"/>
      <c r="I114" s="3"/>
      <c r="J114"/>
      <c r="K114"/>
      <c r="L114"/>
    </row>
    <row r="115" spans="1:12" s="2" customFormat="1" ht="15.75" customHeight="1" x14ac:dyDescent="0.3">
      <c r="A115" s="224" t="s">
        <v>107</v>
      </c>
      <c r="B115" s="127">
        <v>0.08</v>
      </c>
      <c r="C115" s="128"/>
      <c r="D115" s="311"/>
      <c r="E115" s="312"/>
      <c r="F115" s="75">
        <f t="shared" si="12"/>
        <v>0</v>
      </c>
      <c r="G115" s="11"/>
      <c r="I115" s="3"/>
      <c r="J115"/>
      <c r="K115"/>
      <c r="L115"/>
    </row>
    <row r="116" spans="1:12" s="2" customFormat="1" ht="15.75" customHeight="1" x14ac:dyDescent="0.3">
      <c r="A116" s="218" t="s">
        <v>108</v>
      </c>
      <c r="B116" s="127">
        <v>0.08</v>
      </c>
      <c r="C116" s="128"/>
      <c r="D116" s="311"/>
      <c r="E116" s="312"/>
      <c r="F116" s="75">
        <f t="shared" si="12"/>
        <v>0</v>
      </c>
      <c r="G116" s="11"/>
      <c r="I116" s="3"/>
      <c r="J116"/>
      <c r="K116"/>
      <c r="L116"/>
    </row>
    <row r="117" spans="1:12" s="2" customFormat="1" ht="15.75" customHeight="1" x14ac:dyDescent="0.3">
      <c r="A117" s="218" t="s">
        <v>315</v>
      </c>
      <c r="B117" s="127">
        <v>0.08</v>
      </c>
      <c r="C117" s="128"/>
      <c r="D117" s="311"/>
      <c r="E117" s="312"/>
      <c r="F117" s="75">
        <f t="shared" si="12"/>
        <v>0</v>
      </c>
      <c r="G117" s="11"/>
      <c r="I117" s="3"/>
      <c r="J117"/>
      <c r="K117"/>
      <c r="L117"/>
    </row>
    <row r="118" spans="1:12" s="2" customFormat="1" ht="15.75" customHeight="1" x14ac:dyDescent="0.3">
      <c r="A118" s="232" t="s">
        <v>101</v>
      </c>
      <c r="B118" s="129"/>
      <c r="C118" s="152"/>
      <c r="D118" s="313"/>
      <c r="E118" s="255"/>
      <c r="F118" s="91"/>
      <c r="G118" s="11"/>
      <c r="I118" s="3"/>
      <c r="J118"/>
      <c r="K118"/>
      <c r="L118"/>
    </row>
    <row r="119" spans="1:12" s="2" customFormat="1" ht="15.75" customHeight="1" x14ac:dyDescent="0.3">
      <c r="A119" s="218" t="s">
        <v>316</v>
      </c>
      <c r="B119" s="127">
        <v>0.08</v>
      </c>
      <c r="C119" s="128"/>
      <c r="D119" s="311"/>
      <c r="E119" s="312"/>
      <c r="F119" s="75">
        <f t="shared" ref="F119" si="13">IF(C119="s",B119*$B$105,0)</f>
        <v>0</v>
      </c>
      <c r="G119" s="11"/>
      <c r="I119" s="3"/>
      <c r="J119"/>
      <c r="K119"/>
      <c r="L119"/>
    </row>
    <row r="120" spans="1:12" s="2" customFormat="1" ht="15.75" customHeight="1" x14ac:dyDescent="0.3">
      <c r="A120" s="218" t="s">
        <v>317</v>
      </c>
      <c r="B120" s="127">
        <v>0.08</v>
      </c>
      <c r="C120" s="128"/>
      <c r="D120" s="311"/>
      <c r="E120" s="312"/>
      <c r="F120" s="75">
        <f>IF(C120="s",B120*$B$105,0)</f>
        <v>0</v>
      </c>
      <c r="G120" s="11"/>
      <c r="I120" s="3"/>
      <c r="J120"/>
      <c r="K120"/>
      <c r="L120"/>
    </row>
    <row r="121" spans="1:12" s="2" customFormat="1" ht="15.75" customHeight="1" x14ac:dyDescent="0.3">
      <c r="A121" s="218" t="s">
        <v>318</v>
      </c>
      <c r="B121" s="127">
        <v>0.08</v>
      </c>
      <c r="C121" s="128"/>
      <c r="D121" s="311"/>
      <c r="E121" s="312"/>
      <c r="F121" s="75">
        <f t="shared" ref="F121" si="14">IF(C121="s",B121*$B$105,0)</f>
        <v>0</v>
      </c>
      <c r="G121" s="11"/>
      <c r="I121" s="3"/>
      <c r="J121"/>
      <c r="K121"/>
      <c r="L121"/>
    </row>
    <row r="122" spans="1:12" s="2" customFormat="1" ht="15.75" customHeight="1" x14ac:dyDescent="0.3">
      <c r="A122" s="243" t="s">
        <v>109</v>
      </c>
      <c r="B122" s="134">
        <v>0.09</v>
      </c>
      <c r="C122" s="156"/>
      <c r="D122" s="326"/>
      <c r="E122" s="327"/>
      <c r="F122" s="81">
        <f>SUM(F124:F126,F128:F130)</f>
        <v>0</v>
      </c>
      <c r="G122" s="11"/>
      <c r="I122" s="3"/>
      <c r="J122"/>
      <c r="K122"/>
      <c r="L122"/>
    </row>
    <row r="123" spans="1:12" s="2" customFormat="1" ht="15.75" customHeight="1" x14ac:dyDescent="0.3">
      <c r="A123" s="232" t="s">
        <v>15</v>
      </c>
      <c r="B123" s="129"/>
      <c r="C123" s="152"/>
      <c r="D123" s="313"/>
      <c r="E123" s="255"/>
      <c r="F123" s="91"/>
      <c r="G123" s="11"/>
      <c r="I123" s="3"/>
      <c r="J123"/>
      <c r="K123"/>
      <c r="L123"/>
    </row>
    <row r="124" spans="1:12" s="2" customFormat="1" ht="30.6" customHeight="1" x14ac:dyDescent="0.3">
      <c r="A124" s="244" t="s">
        <v>110</v>
      </c>
      <c r="B124" s="127">
        <v>0.2</v>
      </c>
      <c r="C124" s="128"/>
      <c r="D124" s="311"/>
      <c r="E124" s="312"/>
      <c r="F124" s="75">
        <f>IF(C124="s",B124*$B$122,0)</f>
        <v>0</v>
      </c>
      <c r="G124" s="11"/>
      <c r="I124" s="3"/>
      <c r="J124"/>
      <c r="K124"/>
      <c r="L124"/>
    </row>
    <row r="125" spans="1:12" s="2" customFormat="1" ht="15.75" customHeight="1" x14ac:dyDescent="0.3">
      <c r="A125" s="245" t="s">
        <v>112</v>
      </c>
      <c r="B125" s="127">
        <v>0.2</v>
      </c>
      <c r="C125" s="128"/>
      <c r="D125" s="311"/>
      <c r="E125" s="312"/>
      <c r="F125" s="75">
        <f t="shared" ref="F125:F130" si="15">IF(C125="s",B125*$B$122,0)</f>
        <v>0</v>
      </c>
      <c r="G125" s="11"/>
      <c r="I125" s="3"/>
      <c r="J125"/>
      <c r="K125"/>
      <c r="L125"/>
    </row>
    <row r="126" spans="1:12" s="2" customFormat="1" ht="15.75" customHeight="1" x14ac:dyDescent="0.3">
      <c r="A126" s="228" t="s">
        <v>111</v>
      </c>
      <c r="B126" s="127">
        <v>0.15</v>
      </c>
      <c r="C126" s="128"/>
      <c r="D126" s="311"/>
      <c r="E126" s="312"/>
      <c r="F126" s="75">
        <f>IF(C126="s",B126*$B$122,0)</f>
        <v>0</v>
      </c>
      <c r="G126" s="11"/>
      <c r="I126" s="3"/>
      <c r="J126"/>
      <c r="K126"/>
      <c r="L126"/>
    </row>
    <row r="127" spans="1:12" s="2" customFormat="1" ht="15.75" customHeight="1" x14ac:dyDescent="0.3">
      <c r="A127" s="232" t="s">
        <v>18</v>
      </c>
      <c r="B127" s="129"/>
      <c r="C127" s="152"/>
      <c r="D127" s="313"/>
      <c r="E127" s="255"/>
      <c r="F127" s="91"/>
      <c r="G127" s="11"/>
      <c r="I127" s="3"/>
      <c r="J127"/>
      <c r="K127"/>
      <c r="L127"/>
    </row>
    <row r="128" spans="1:12" s="2" customFormat="1" ht="15.75" customHeight="1" x14ac:dyDescent="0.3">
      <c r="A128" s="218" t="s">
        <v>113</v>
      </c>
      <c r="B128" s="127">
        <v>0.15</v>
      </c>
      <c r="C128" s="128"/>
      <c r="D128" s="311"/>
      <c r="E128" s="312"/>
      <c r="F128" s="75">
        <f t="shared" si="15"/>
        <v>0</v>
      </c>
      <c r="G128" s="11"/>
      <c r="I128" s="3"/>
      <c r="J128"/>
      <c r="K128"/>
      <c r="L128"/>
    </row>
    <row r="129" spans="1:12" s="2" customFormat="1" ht="15.75" customHeight="1" x14ac:dyDescent="0.3">
      <c r="A129" s="218" t="s">
        <v>114</v>
      </c>
      <c r="B129" s="127">
        <v>0.15</v>
      </c>
      <c r="C129" s="128"/>
      <c r="D129" s="311"/>
      <c r="E129" s="312"/>
      <c r="F129" s="75">
        <f>IF(C129="s",B129*$B$122,0)</f>
        <v>0</v>
      </c>
      <c r="G129" s="11"/>
      <c r="I129" s="3"/>
      <c r="J129"/>
      <c r="K129"/>
      <c r="L129"/>
    </row>
    <row r="130" spans="1:12" s="2" customFormat="1" ht="15.75" customHeight="1" x14ac:dyDescent="0.3">
      <c r="A130" s="218" t="s">
        <v>319</v>
      </c>
      <c r="B130" s="127">
        <v>0.15</v>
      </c>
      <c r="C130" s="128"/>
      <c r="D130" s="311"/>
      <c r="E130" s="312"/>
      <c r="F130" s="75">
        <f t="shared" si="15"/>
        <v>0</v>
      </c>
      <c r="G130" s="11"/>
      <c r="I130" s="3"/>
      <c r="J130"/>
      <c r="K130"/>
      <c r="L130"/>
    </row>
    <row r="131" spans="1:12" s="2" customFormat="1" ht="30" customHeight="1" x14ac:dyDescent="0.3">
      <c r="A131" s="210" t="s">
        <v>322</v>
      </c>
      <c r="B131" s="134">
        <v>0.09</v>
      </c>
      <c r="C131" s="138"/>
      <c r="D131" s="139"/>
      <c r="E131" s="226"/>
      <c r="F131" s="94">
        <f>SUM(F133)</f>
        <v>0</v>
      </c>
      <c r="G131" s="11"/>
      <c r="I131" s="3"/>
      <c r="J131"/>
      <c r="K131"/>
      <c r="L131"/>
    </row>
    <row r="132" spans="1:12" s="2" customFormat="1" ht="15.75" customHeight="1" x14ac:dyDescent="0.3">
      <c r="A132" s="217" t="s">
        <v>115</v>
      </c>
      <c r="B132" s="129"/>
      <c r="C132" s="152"/>
      <c r="D132" s="313"/>
      <c r="E132" s="255"/>
      <c r="F132" s="91"/>
      <c r="G132" s="11"/>
      <c r="I132" s="3"/>
      <c r="J132"/>
      <c r="K132"/>
      <c r="L132"/>
    </row>
    <row r="133" spans="1:12" s="2" customFormat="1" ht="15.75" customHeight="1" x14ac:dyDescent="0.3">
      <c r="A133" s="224" t="s">
        <v>320</v>
      </c>
      <c r="B133" s="157">
        <v>1</v>
      </c>
      <c r="C133" s="158"/>
      <c r="D133" s="328"/>
      <c r="E133" s="329"/>
      <c r="F133" s="95">
        <f>IF(C133="s",B133*$B$131,0)</f>
        <v>0</v>
      </c>
      <c r="G133" s="11"/>
      <c r="I133" s="3"/>
      <c r="J133"/>
      <c r="K133"/>
      <c r="L133"/>
    </row>
    <row r="134" spans="1:12" s="15" customFormat="1" ht="21" customHeight="1" x14ac:dyDescent="0.3">
      <c r="A134" s="246" t="s">
        <v>116</v>
      </c>
      <c r="B134" s="134">
        <v>0.09</v>
      </c>
      <c r="C134" s="144"/>
      <c r="D134" s="330"/>
      <c r="E134" s="331"/>
      <c r="F134" s="81">
        <f>SUM(F136)</f>
        <v>0</v>
      </c>
      <c r="G134" s="11"/>
      <c r="I134" s="16"/>
      <c r="J134" s="17"/>
      <c r="K134" s="17"/>
      <c r="L134" s="17"/>
    </row>
    <row r="135" spans="1:12" s="2" customFormat="1" ht="15.75" customHeight="1" x14ac:dyDescent="0.3">
      <c r="A135" s="222" t="s">
        <v>115</v>
      </c>
      <c r="B135" s="129"/>
      <c r="C135" s="152"/>
      <c r="D135" s="313"/>
      <c r="E135" s="255"/>
      <c r="F135" s="91"/>
      <c r="G135" s="11"/>
      <c r="I135" s="3"/>
      <c r="J135"/>
      <c r="K135"/>
      <c r="L135"/>
    </row>
    <row r="136" spans="1:12" s="2" customFormat="1" ht="15.6" customHeight="1" x14ac:dyDescent="0.3">
      <c r="A136" s="247" t="s">
        <v>321</v>
      </c>
      <c r="B136" s="127">
        <v>1</v>
      </c>
      <c r="C136" s="128"/>
      <c r="D136" s="311"/>
      <c r="E136" s="312"/>
      <c r="F136" s="75">
        <f>IF(C136="s",B136*$B$134,0)</f>
        <v>0</v>
      </c>
      <c r="G136" s="11"/>
      <c r="I136" s="3"/>
      <c r="J136"/>
      <c r="K136"/>
      <c r="L136"/>
    </row>
    <row r="137" spans="1:12" s="15" customFormat="1" ht="21.6" customHeight="1" x14ac:dyDescent="0.3">
      <c r="A137" s="248" t="s">
        <v>117</v>
      </c>
      <c r="B137" s="134">
        <v>0.09</v>
      </c>
      <c r="C137" s="144"/>
      <c r="D137" s="330"/>
      <c r="E137" s="331"/>
      <c r="F137" s="81">
        <f>SUM(F139:F141)</f>
        <v>0</v>
      </c>
      <c r="G137" s="11"/>
      <c r="I137" s="16"/>
      <c r="J137" s="17"/>
      <c r="K137" s="17"/>
      <c r="L137" s="17"/>
    </row>
    <row r="138" spans="1:12" s="2" customFormat="1" ht="15.75" customHeight="1" x14ac:dyDescent="0.3">
      <c r="A138" s="249" t="s">
        <v>118</v>
      </c>
      <c r="B138" s="159"/>
      <c r="C138" s="160"/>
      <c r="D138" s="161"/>
      <c r="E138" s="250"/>
      <c r="F138" s="96"/>
      <c r="G138" s="11"/>
      <c r="I138" s="3"/>
      <c r="J138"/>
      <c r="K138"/>
      <c r="L138"/>
    </row>
    <row r="139" spans="1:12" s="2" customFormat="1" ht="15.75" customHeight="1" x14ac:dyDescent="0.3">
      <c r="A139" s="234" t="s">
        <v>119</v>
      </c>
      <c r="B139" s="127">
        <v>0.35</v>
      </c>
      <c r="C139" s="128"/>
      <c r="D139" s="311"/>
      <c r="E139" s="312"/>
      <c r="F139" s="75">
        <f>IF(C139="s",B139*$B$137,0)</f>
        <v>0</v>
      </c>
      <c r="G139" s="11"/>
      <c r="I139" s="3"/>
      <c r="J139"/>
      <c r="K139"/>
      <c r="L139"/>
    </row>
    <row r="140" spans="1:12" s="2" customFormat="1" ht="15.75" customHeight="1" x14ac:dyDescent="0.3">
      <c r="A140" s="234" t="s">
        <v>120</v>
      </c>
      <c r="B140" s="127">
        <v>0.35</v>
      </c>
      <c r="C140" s="128"/>
      <c r="D140" s="311"/>
      <c r="E140" s="312"/>
      <c r="F140" s="75">
        <f t="shared" ref="F140:F141" si="16">IF(C140="s",B140*$B$137,0)</f>
        <v>0</v>
      </c>
      <c r="G140" s="11"/>
      <c r="I140" s="3"/>
      <c r="J140"/>
      <c r="K140"/>
      <c r="L140"/>
    </row>
    <row r="141" spans="1:12" s="2" customFormat="1" ht="15.75" customHeight="1" x14ac:dyDescent="0.3">
      <c r="A141" s="251" t="s">
        <v>121</v>
      </c>
      <c r="B141" s="127">
        <v>0.3</v>
      </c>
      <c r="C141" s="128"/>
      <c r="D141" s="311"/>
      <c r="E141" s="312"/>
      <c r="F141" s="75">
        <f t="shared" si="16"/>
        <v>0</v>
      </c>
      <c r="G141" s="11"/>
      <c r="I141" s="3"/>
      <c r="J141"/>
      <c r="K141"/>
      <c r="L141"/>
    </row>
    <row r="142" spans="1:12" s="15" customFormat="1" ht="31.2" customHeight="1" x14ac:dyDescent="0.3">
      <c r="A142" s="252" t="s">
        <v>122</v>
      </c>
      <c r="B142" s="134">
        <v>0.09</v>
      </c>
      <c r="C142" s="144"/>
      <c r="D142" s="330"/>
      <c r="E142" s="331"/>
      <c r="F142" s="81">
        <f>SUM(F143:F145)</f>
        <v>0</v>
      </c>
      <c r="G142" s="11"/>
      <c r="I142" s="16"/>
      <c r="J142" s="17"/>
      <c r="K142" s="17"/>
      <c r="L142" s="17"/>
    </row>
    <row r="143" spans="1:12" s="2" customFormat="1" ht="15.75" customHeight="1" x14ac:dyDescent="0.3">
      <c r="A143" s="228" t="s">
        <v>123</v>
      </c>
      <c r="B143" s="127">
        <v>0.35</v>
      </c>
      <c r="C143" s="128"/>
      <c r="D143" s="311"/>
      <c r="E143" s="312"/>
      <c r="F143" s="75">
        <f>IF(C143="s",B143*$B$142,0)</f>
        <v>0</v>
      </c>
      <c r="G143" s="11"/>
      <c r="I143" s="3"/>
      <c r="J143"/>
      <c r="K143"/>
      <c r="L143"/>
    </row>
    <row r="144" spans="1:12" s="2" customFormat="1" ht="15.75" customHeight="1" x14ac:dyDescent="0.3">
      <c r="A144" s="228" t="s">
        <v>323</v>
      </c>
      <c r="B144" s="127">
        <v>0.35</v>
      </c>
      <c r="C144" s="128"/>
      <c r="D144" s="311"/>
      <c r="E144" s="312"/>
      <c r="F144" s="75">
        <f t="shared" ref="F144:F145" si="17">IF(C144="s",B144*$B$142,0)</f>
        <v>0</v>
      </c>
      <c r="G144" s="11"/>
      <c r="I144" s="3"/>
      <c r="J144"/>
      <c r="K144"/>
      <c r="L144"/>
    </row>
    <row r="145" spans="1:12" s="2" customFormat="1" ht="15.75" customHeight="1" x14ac:dyDescent="0.3">
      <c r="A145" s="218" t="s">
        <v>324</v>
      </c>
      <c r="B145" s="127">
        <v>0.3</v>
      </c>
      <c r="C145" s="128"/>
      <c r="D145" s="311"/>
      <c r="E145" s="312"/>
      <c r="F145" s="75">
        <f t="shared" si="17"/>
        <v>0</v>
      </c>
      <c r="G145" s="11"/>
      <c r="I145" s="3"/>
      <c r="J145"/>
      <c r="K145"/>
      <c r="L145"/>
    </row>
    <row r="146" spans="1:12" s="15" customFormat="1" ht="27" customHeight="1" x14ac:dyDescent="0.3">
      <c r="A146" s="209" t="s">
        <v>325</v>
      </c>
      <c r="B146" s="118">
        <v>0.06</v>
      </c>
      <c r="C146" s="142"/>
      <c r="D146" s="173"/>
      <c r="E146" s="261"/>
      <c r="F146" s="71">
        <f>SUM(F147,F158,F165,F171,F175,F181,F189)*B146</f>
        <v>0</v>
      </c>
      <c r="G146" s="35"/>
      <c r="I146" s="16"/>
      <c r="J146" s="17"/>
      <c r="K146" s="17"/>
      <c r="L146" s="17"/>
    </row>
    <row r="147" spans="1:12" s="2" customFormat="1" ht="15.6" x14ac:dyDescent="0.3">
      <c r="A147" s="210" t="s">
        <v>124</v>
      </c>
      <c r="B147" s="143">
        <v>0.2</v>
      </c>
      <c r="C147" s="144"/>
      <c r="D147" s="139"/>
      <c r="E147" s="238"/>
      <c r="F147" s="97">
        <f>SUM(F149:F157)</f>
        <v>0</v>
      </c>
      <c r="G147" s="6"/>
      <c r="I147" s="3"/>
      <c r="J147"/>
      <c r="K147"/>
      <c r="L147"/>
    </row>
    <row r="148" spans="1:12" s="2" customFormat="1" ht="15.75" customHeight="1" x14ac:dyDescent="0.3">
      <c r="A148" s="232" t="s">
        <v>15</v>
      </c>
      <c r="B148" s="162"/>
      <c r="C148" s="148"/>
      <c r="D148" s="332"/>
      <c r="E148" s="255"/>
      <c r="F148" s="45"/>
      <c r="G148" s="11"/>
      <c r="I148" s="3"/>
      <c r="J148"/>
      <c r="K148"/>
      <c r="L148"/>
    </row>
    <row r="149" spans="1:12" s="2" customFormat="1" ht="15.6" x14ac:dyDescent="0.3">
      <c r="A149" s="253" t="s">
        <v>326</v>
      </c>
      <c r="B149" s="127">
        <v>0.13</v>
      </c>
      <c r="C149" s="128"/>
      <c r="D149" s="311"/>
      <c r="E149" s="312"/>
      <c r="F149" s="75">
        <f t="shared" ref="F149:F157" si="18">IF(C149="s",B149*$B$147,0)</f>
        <v>0</v>
      </c>
      <c r="G149" s="11"/>
      <c r="I149" s="3"/>
      <c r="J149"/>
      <c r="K149"/>
      <c r="L149"/>
    </row>
    <row r="150" spans="1:12" s="2" customFormat="1" ht="15.6" x14ac:dyDescent="0.3">
      <c r="A150" s="253" t="s">
        <v>125</v>
      </c>
      <c r="B150" s="127">
        <v>0.13</v>
      </c>
      <c r="C150" s="128"/>
      <c r="D150" s="311"/>
      <c r="E150" s="312"/>
      <c r="F150" s="75">
        <f t="shared" si="18"/>
        <v>0</v>
      </c>
      <c r="G150" s="11"/>
      <c r="I150" s="3"/>
      <c r="J150"/>
      <c r="K150"/>
      <c r="L150"/>
    </row>
    <row r="151" spans="1:12" s="2" customFormat="1" ht="19.5" customHeight="1" x14ac:dyDescent="0.3">
      <c r="A151" s="253" t="s">
        <v>126</v>
      </c>
      <c r="B151" s="127">
        <v>0.13</v>
      </c>
      <c r="C151" s="128"/>
      <c r="D151" s="311"/>
      <c r="E151" s="312"/>
      <c r="F151" s="75">
        <f t="shared" si="18"/>
        <v>0</v>
      </c>
      <c r="G151" s="11"/>
      <c r="I151" s="3"/>
      <c r="J151"/>
      <c r="K151"/>
      <c r="L151"/>
    </row>
    <row r="152" spans="1:12" s="2" customFormat="1" ht="15.6" x14ac:dyDescent="0.3">
      <c r="A152" s="253" t="s">
        <v>127</v>
      </c>
      <c r="B152" s="127">
        <v>0.13</v>
      </c>
      <c r="C152" s="128"/>
      <c r="D152" s="311"/>
      <c r="E152" s="312"/>
      <c r="F152" s="75">
        <f>IF(C152="s",B152*$B$147,0)</f>
        <v>0</v>
      </c>
      <c r="G152" s="11"/>
      <c r="I152" s="3"/>
      <c r="J152"/>
      <c r="K152"/>
      <c r="L152"/>
    </row>
    <row r="153" spans="1:12" s="2" customFormat="1" ht="34.200000000000003" customHeight="1" x14ac:dyDescent="0.3">
      <c r="A153" s="244" t="s">
        <v>128</v>
      </c>
      <c r="B153" s="127">
        <v>0.12</v>
      </c>
      <c r="C153" s="128"/>
      <c r="D153" s="311"/>
      <c r="E153" s="312"/>
      <c r="F153" s="75">
        <f t="shared" si="18"/>
        <v>0</v>
      </c>
      <c r="G153" s="11"/>
      <c r="I153" s="3"/>
      <c r="J153"/>
      <c r="K153"/>
      <c r="L153"/>
    </row>
    <row r="154" spans="1:12" s="2" customFormat="1" ht="15.6" x14ac:dyDescent="0.3">
      <c r="A154" s="254" t="s">
        <v>129</v>
      </c>
      <c r="B154" s="159"/>
      <c r="C154" s="160"/>
      <c r="D154" s="161"/>
      <c r="E154" s="255"/>
      <c r="F154" s="91"/>
      <c r="G154" s="11"/>
      <c r="I154" s="3"/>
      <c r="J154"/>
      <c r="K154"/>
      <c r="L154"/>
    </row>
    <row r="155" spans="1:12" s="2" customFormat="1" ht="15.6" x14ac:dyDescent="0.3">
      <c r="A155" s="228" t="s">
        <v>130</v>
      </c>
      <c r="B155" s="127">
        <v>0.12</v>
      </c>
      <c r="C155" s="163"/>
      <c r="D155" s="333"/>
      <c r="E155" s="334"/>
      <c r="F155" s="75">
        <f>IF(C155="s",B155*$B$147,0)</f>
        <v>0</v>
      </c>
      <c r="G155" s="11"/>
      <c r="I155" s="3"/>
      <c r="J155"/>
      <c r="K155"/>
      <c r="L155"/>
    </row>
    <row r="156" spans="1:12" s="2" customFormat="1" ht="15.45" customHeight="1" x14ac:dyDescent="0.3">
      <c r="A156" s="256" t="s">
        <v>327</v>
      </c>
      <c r="B156" s="127">
        <v>0.12</v>
      </c>
      <c r="C156" s="163"/>
      <c r="D156" s="333"/>
      <c r="E156" s="334"/>
      <c r="F156" s="75">
        <f t="shared" si="18"/>
        <v>0</v>
      </c>
      <c r="G156" s="11"/>
      <c r="I156" s="3"/>
      <c r="J156"/>
      <c r="K156"/>
      <c r="L156"/>
    </row>
    <row r="157" spans="1:12" s="2" customFormat="1" ht="15.45" customHeight="1" x14ac:dyDescent="0.3">
      <c r="A157" s="256" t="s">
        <v>131</v>
      </c>
      <c r="B157" s="127">
        <v>0.12</v>
      </c>
      <c r="C157" s="163"/>
      <c r="D157" s="333"/>
      <c r="E157" s="334"/>
      <c r="F157" s="75">
        <f t="shared" si="18"/>
        <v>0</v>
      </c>
      <c r="G157" s="11"/>
      <c r="I157" s="3"/>
      <c r="J157"/>
      <c r="K157"/>
      <c r="L157"/>
    </row>
    <row r="158" spans="1:12" s="2" customFormat="1" ht="18.600000000000001" customHeight="1" x14ac:dyDescent="0.3">
      <c r="A158" s="225" t="s">
        <v>132</v>
      </c>
      <c r="B158" s="134">
        <v>0.15</v>
      </c>
      <c r="C158" s="138"/>
      <c r="D158" s="139"/>
      <c r="E158" s="226"/>
      <c r="F158" s="81">
        <f>SUM(F160:F161,F163:F164)</f>
        <v>0</v>
      </c>
      <c r="G158" s="11"/>
      <c r="I158" s="3"/>
      <c r="J158"/>
      <c r="K158"/>
      <c r="L158"/>
    </row>
    <row r="159" spans="1:12" s="2" customFormat="1" ht="17.55" customHeight="1" x14ac:dyDescent="0.3">
      <c r="A159" s="257" t="s">
        <v>15</v>
      </c>
      <c r="B159" s="164"/>
      <c r="C159" s="165"/>
      <c r="D159" s="335"/>
      <c r="E159" s="336"/>
      <c r="F159" s="98"/>
      <c r="G159" s="11"/>
      <c r="I159" s="3"/>
      <c r="J159"/>
      <c r="K159"/>
      <c r="L159"/>
    </row>
    <row r="160" spans="1:12" s="2" customFormat="1" ht="14.4" customHeight="1" x14ac:dyDescent="0.3">
      <c r="A160" s="253" t="s">
        <v>133</v>
      </c>
      <c r="B160" s="166">
        <v>0.25</v>
      </c>
      <c r="C160" s="167"/>
      <c r="D160" s="337"/>
      <c r="E160" s="338"/>
      <c r="F160" s="99">
        <f>IF(C160="s",B160*$B$158,0)</f>
        <v>0</v>
      </c>
      <c r="G160" s="11"/>
      <c r="I160" s="3"/>
      <c r="J160"/>
      <c r="K160"/>
      <c r="L160"/>
    </row>
    <row r="161" spans="1:12" s="2" customFormat="1" ht="15.6" customHeight="1" x14ac:dyDescent="0.3">
      <c r="A161" s="253" t="s">
        <v>134</v>
      </c>
      <c r="B161" s="166">
        <v>0.2</v>
      </c>
      <c r="C161" s="167"/>
      <c r="D161" s="337"/>
      <c r="E161" s="338"/>
      <c r="F161" s="99">
        <f>IF(C161="s",B161*$B$158,0)</f>
        <v>0</v>
      </c>
      <c r="G161" s="11"/>
      <c r="I161" s="3"/>
      <c r="J161"/>
      <c r="K161"/>
      <c r="L161"/>
    </row>
    <row r="162" spans="1:12" s="2" customFormat="1" ht="15.6" x14ac:dyDescent="0.3">
      <c r="A162" s="217" t="s">
        <v>136</v>
      </c>
      <c r="B162" s="129"/>
      <c r="C162" s="132"/>
      <c r="D162" s="133"/>
      <c r="E162" s="220"/>
      <c r="F162" s="91"/>
      <c r="G162" s="11"/>
      <c r="I162" s="3"/>
      <c r="J162"/>
      <c r="K162"/>
      <c r="L162"/>
    </row>
    <row r="163" spans="1:12" s="2" customFormat="1" ht="15.6" customHeight="1" x14ac:dyDescent="0.3">
      <c r="A163" s="228" t="s">
        <v>135</v>
      </c>
      <c r="B163" s="127">
        <v>0.25</v>
      </c>
      <c r="C163" s="167"/>
      <c r="D163" s="339"/>
      <c r="E163" s="340"/>
      <c r="F163" s="100">
        <f>IF(C163="s",B163*$B$158,0)</f>
        <v>0</v>
      </c>
      <c r="G163" s="11"/>
      <c r="I163" s="3"/>
      <c r="J163"/>
      <c r="K163"/>
      <c r="L163"/>
    </row>
    <row r="164" spans="1:12" s="2" customFormat="1" ht="15.6" customHeight="1" x14ac:dyDescent="0.3">
      <c r="A164" s="228" t="s">
        <v>137</v>
      </c>
      <c r="B164" s="127">
        <v>0.3</v>
      </c>
      <c r="C164" s="163"/>
      <c r="D164" s="333"/>
      <c r="E164" s="334"/>
      <c r="F164" s="101">
        <f>IF(C164="s",B164*$B$158,0)</f>
        <v>0</v>
      </c>
      <c r="G164" s="11"/>
      <c r="I164" s="3"/>
      <c r="J164"/>
      <c r="K164"/>
      <c r="L164"/>
    </row>
    <row r="165" spans="1:12" s="2" customFormat="1" ht="31.2" x14ac:dyDescent="0.3">
      <c r="A165" s="225" t="s">
        <v>138</v>
      </c>
      <c r="B165" s="134">
        <v>0.15</v>
      </c>
      <c r="C165" s="138"/>
      <c r="D165" s="139"/>
      <c r="E165" s="226"/>
      <c r="F165" s="81">
        <f>SUM(F167:F170)</f>
        <v>0</v>
      </c>
      <c r="G165" s="11"/>
      <c r="I165" s="3"/>
      <c r="J165"/>
      <c r="K165"/>
      <c r="L165"/>
    </row>
    <row r="166" spans="1:12" s="2" customFormat="1" ht="15.75" customHeight="1" x14ac:dyDescent="0.3">
      <c r="A166" s="257" t="s">
        <v>11</v>
      </c>
      <c r="B166" s="164"/>
      <c r="C166" s="165"/>
      <c r="D166" s="335"/>
      <c r="E166" s="336"/>
      <c r="F166" s="98"/>
      <c r="G166" s="11"/>
      <c r="I166" s="3"/>
      <c r="J166"/>
      <c r="K166"/>
      <c r="L166"/>
    </row>
    <row r="167" spans="1:12" s="2" customFormat="1" ht="31.2" x14ac:dyDescent="0.3">
      <c r="A167" s="244" t="s">
        <v>139</v>
      </c>
      <c r="B167" s="166">
        <v>0.25</v>
      </c>
      <c r="C167" s="167"/>
      <c r="D167" s="337"/>
      <c r="E167" s="338"/>
      <c r="F167" s="99">
        <f>IF(C167="s",B167*$B$165,0)</f>
        <v>0</v>
      </c>
      <c r="G167" s="11"/>
      <c r="I167" s="3"/>
      <c r="J167"/>
      <c r="K167"/>
      <c r="L167"/>
    </row>
    <row r="168" spans="1:12" s="2" customFormat="1" ht="15.6" customHeight="1" x14ac:dyDescent="0.3">
      <c r="A168" s="253" t="s">
        <v>140</v>
      </c>
      <c r="B168" s="166">
        <v>0.25</v>
      </c>
      <c r="C168" s="167"/>
      <c r="D168" s="337"/>
      <c r="E168" s="338"/>
      <c r="F168" s="99">
        <f>IF(C168="s",B168*$B$165,0)</f>
        <v>0</v>
      </c>
      <c r="G168" s="11"/>
      <c r="I168" s="3"/>
      <c r="J168"/>
      <c r="K168"/>
      <c r="L168"/>
    </row>
    <row r="169" spans="1:12" s="2" customFormat="1" ht="15.6" x14ac:dyDescent="0.3">
      <c r="A169" s="253" t="s">
        <v>141</v>
      </c>
      <c r="B169" s="166">
        <v>0.25</v>
      </c>
      <c r="C169" s="167"/>
      <c r="D169" s="337"/>
      <c r="E169" s="338"/>
      <c r="F169" s="99">
        <f>IF(C169="s",B169*$B$165,0)</f>
        <v>0</v>
      </c>
      <c r="G169" s="11"/>
      <c r="I169" s="3"/>
      <c r="J169"/>
      <c r="K169"/>
      <c r="L169"/>
    </row>
    <row r="170" spans="1:12" s="2" customFormat="1" ht="15.6" x14ac:dyDescent="0.3">
      <c r="A170" s="253" t="s">
        <v>142</v>
      </c>
      <c r="B170" s="166">
        <v>0.25</v>
      </c>
      <c r="C170" s="167"/>
      <c r="D170" s="337"/>
      <c r="E170" s="338"/>
      <c r="F170" s="99">
        <f>IF(C170="s",B170*$B$165,0)</f>
        <v>0</v>
      </c>
      <c r="G170" s="11"/>
      <c r="I170" s="3"/>
      <c r="J170"/>
      <c r="K170"/>
      <c r="L170"/>
    </row>
    <row r="171" spans="1:12" s="2" customFormat="1" ht="31.2" x14ac:dyDescent="0.3">
      <c r="A171" s="258" t="s">
        <v>143</v>
      </c>
      <c r="B171" s="134">
        <v>0.15</v>
      </c>
      <c r="C171" s="138"/>
      <c r="D171" s="139"/>
      <c r="E171" s="226"/>
      <c r="F171" s="81">
        <f>SUM(F173:F174)</f>
        <v>0</v>
      </c>
      <c r="G171" s="11"/>
      <c r="I171" s="3"/>
      <c r="J171"/>
      <c r="K171"/>
      <c r="L171"/>
    </row>
    <row r="172" spans="1:12" s="2" customFormat="1" ht="15.75" customHeight="1" x14ac:dyDescent="0.3">
      <c r="A172" s="217" t="s">
        <v>11</v>
      </c>
      <c r="B172" s="129"/>
      <c r="C172" s="132"/>
      <c r="D172" s="133"/>
      <c r="E172" s="220"/>
      <c r="F172" s="91"/>
      <c r="G172" s="11"/>
      <c r="I172" s="3"/>
      <c r="J172"/>
      <c r="K172"/>
      <c r="L172"/>
    </row>
    <row r="173" spans="1:12" ht="15.75" customHeight="1" x14ac:dyDescent="0.3">
      <c r="A173" s="245" t="s">
        <v>144</v>
      </c>
      <c r="B173" s="127">
        <v>0.6</v>
      </c>
      <c r="C173" s="128"/>
      <c r="D173" s="311"/>
      <c r="E173" s="312"/>
      <c r="F173" s="77">
        <f>IF(C173="s",B173*$B$171,0)</f>
        <v>0</v>
      </c>
      <c r="G173" s="11"/>
    </row>
    <row r="174" spans="1:12" ht="15.6" x14ac:dyDescent="0.3">
      <c r="A174" s="245" t="s">
        <v>145</v>
      </c>
      <c r="B174" s="127">
        <v>0.4</v>
      </c>
      <c r="C174" s="128"/>
      <c r="D174" s="311"/>
      <c r="E174" s="312"/>
      <c r="F174" s="75">
        <f t="shared" ref="F174" si="19">IF(C174="s",B174*$B$171,0)</f>
        <v>0</v>
      </c>
      <c r="G174" s="11"/>
    </row>
    <row r="175" spans="1:12" ht="31.2" x14ac:dyDescent="0.3">
      <c r="A175" s="258" t="s">
        <v>182</v>
      </c>
      <c r="B175" s="134">
        <v>0.1</v>
      </c>
      <c r="C175" s="138"/>
      <c r="D175" s="139"/>
      <c r="E175" s="226"/>
      <c r="F175" s="81">
        <f>SUM(F177:F180)</f>
        <v>0</v>
      </c>
      <c r="G175" s="11"/>
    </row>
    <row r="176" spans="1:12" ht="17.55" customHeight="1" x14ac:dyDescent="0.3">
      <c r="A176" s="217" t="s">
        <v>11</v>
      </c>
      <c r="B176" s="129"/>
      <c r="C176" s="132"/>
      <c r="D176" s="133"/>
      <c r="E176" s="220"/>
      <c r="F176" s="91"/>
      <c r="G176" s="11"/>
    </row>
    <row r="177" spans="1:12" ht="31.2" customHeight="1" x14ac:dyDescent="0.3">
      <c r="A177" s="244" t="s">
        <v>183</v>
      </c>
      <c r="B177" s="127">
        <v>0.25</v>
      </c>
      <c r="C177" s="128"/>
      <c r="D177" s="311"/>
      <c r="E177" s="312"/>
      <c r="F177" s="75">
        <f>IF(C177="s",B177*$B$175,0)</f>
        <v>0</v>
      </c>
      <c r="G177" s="11"/>
    </row>
    <row r="178" spans="1:12" ht="31.05" customHeight="1" x14ac:dyDescent="0.3">
      <c r="A178" s="244" t="s">
        <v>184</v>
      </c>
      <c r="B178" s="127">
        <v>0.25</v>
      </c>
      <c r="C178" s="128"/>
      <c r="D178" s="311"/>
      <c r="E178" s="312"/>
      <c r="F178" s="75">
        <f>IF(C178="s",B178*$B$175,0)</f>
        <v>0</v>
      </c>
      <c r="G178" s="11"/>
    </row>
    <row r="179" spans="1:12" s="2" customFormat="1" ht="15.6" x14ac:dyDescent="0.3">
      <c r="A179" s="253" t="s">
        <v>185</v>
      </c>
      <c r="B179" s="127">
        <v>0.25</v>
      </c>
      <c r="C179" s="128"/>
      <c r="D179" s="311"/>
      <c r="E179" s="312"/>
      <c r="F179" s="75">
        <f>IF(C179="s",B179*$B$175,0)</f>
        <v>0</v>
      </c>
      <c r="G179" s="11"/>
      <c r="I179" s="3"/>
      <c r="J179"/>
      <c r="K179"/>
      <c r="L179"/>
    </row>
    <row r="180" spans="1:12" s="2" customFormat="1" ht="15.6" x14ac:dyDescent="0.3">
      <c r="A180" s="253" t="s">
        <v>186</v>
      </c>
      <c r="B180" s="127">
        <v>0.25</v>
      </c>
      <c r="C180" s="128"/>
      <c r="D180" s="311"/>
      <c r="E180" s="312"/>
      <c r="F180" s="75">
        <f>IF(C180="s",B180*$B$175,0)</f>
        <v>0</v>
      </c>
      <c r="G180" s="11"/>
      <c r="I180" s="3"/>
      <c r="J180"/>
      <c r="K180"/>
      <c r="L180"/>
    </row>
    <row r="181" spans="1:12" s="2" customFormat="1" ht="20.399999999999999" customHeight="1" x14ac:dyDescent="0.3">
      <c r="A181" s="246" t="s">
        <v>192</v>
      </c>
      <c r="B181" s="134">
        <v>0.15</v>
      </c>
      <c r="C181" s="156"/>
      <c r="D181" s="326"/>
      <c r="E181" s="327"/>
      <c r="F181" s="102">
        <f>SUM(F183:F184,F186:F188)</f>
        <v>0</v>
      </c>
      <c r="G181" s="11"/>
      <c r="I181" s="3"/>
      <c r="J181"/>
      <c r="K181"/>
      <c r="L181"/>
    </row>
    <row r="182" spans="1:12" s="2" customFormat="1" ht="15.6" x14ac:dyDescent="0.3">
      <c r="A182" s="259" t="s">
        <v>11</v>
      </c>
      <c r="B182" s="168"/>
      <c r="C182" s="169"/>
      <c r="D182" s="341"/>
      <c r="E182" s="342"/>
      <c r="F182" s="103"/>
      <c r="G182" s="11"/>
      <c r="I182" s="3"/>
      <c r="J182"/>
      <c r="K182"/>
      <c r="L182"/>
    </row>
    <row r="183" spans="1:12" s="2" customFormat="1" ht="15.6" x14ac:dyDescent="0.3">
      <c r="A183" s="253" t="s">
        <v>187</v>
      </c>
      <c r="B183" s="127">
        <v>0.35</v>
      </c>
      <c r="C183" s="128"/>
      <c r="D183" s="311"/>
      <c r="E183" s="312"/>
      <c r="F183" s="75">
        <f>IF(C183="s",B183*$B$181,0)</f>
        <v>0</v>
      </c>
      <c r="G183" s="11"/>
      <c r="I183" s="3"/>
      <c r="J183"/>
      <c r="K183"/>
      <c r="L183"/>
    </row>
    <row r="184" spans="1:12" s="2" customFormat="1" ht="15.6" x14ac:dyDescent="0.3">
      <c r="A184" s="253" t="s">
        <v>188</v>
      </c>
      <c r="B184" s="127">
        <v>0.35</v>
      </c>
      <c r="C184" s="128"/>
      <c r="D184" s="311"/>
      <c r="E184" s="312"/>
      <c r="F184" s="75">
        <f>IF(C184="s",B184*$B$181,0)</f>
        <v>0</v>
      </c>
      <c r="G184" s="11"/>
      <c r="I184" s="3"/>
      <c r="J184"/>
      <c r="K184"/>
      <c r="L184"/>
    </row>
    <row r="185" spans="1:12" s="2" customFormat="1" ht="15.6" x14ac:dyDescent="0.3">
      <c r="A185" s="260" t="s">
        <v>148</v>
      </c>
      <c r="B185" s="168"/>
      <c r="C185" s="169"/>
      <c r="D185" s="341"/>
      <c r="E185" s="342"/>
      <c r="F185" s="103"/>
      <c r="G185" s="11"/>
      <c r="I185" s="3"/>
      <c r="J185"/>
      <c r="K185"/>
      <c r="L185"/>
    </row>
    <row r="186" spans="1:12" s="2" customFormat="1" ht="15.6" x14ac:dyDescent="0.3">
      <c r="A186" s="253" t="s">
        <v>189</v>
      </c>
      <c r="B186" s="127">
        <v>0.1</v>
      </c>
      <c r="C186" s="128"/>
      <c r="D186" s="311"/>
      <c r="E186" s="312"/>
      <c r="F186" s="75">
        <f t="shared" ref="F186:F188" si="20">IF(C186="s",B186*$B$181,0)</f>
        <v>0</v>
      </c>
      <c r="G186" s="11"/>
      <c r="I186" s="3"/>
      <c r="J186"/>
      <c r="K186"/>
      <c r="L186"/>
    </row>
    <row r="187" spans="1:12" s="2" customFormat="1" ht="15.6" x14ac:dyDescent="0.3">
      <c r="A187" s="253" t="s">
        <v>190</v>
      </c>
      <c r="B187" s="127">
        <v>0.1</v>
      </c>
      <c r="C187" s="128"/>
      <c r="D187" s="311"/>
      <c r="E187" s="312"/>
      <c r="F187" s="75">
        <f t="shared" si="20"/>
        <v>0</v>
      </c>
      <c r="G187" s="11"/>
      <c r="I187" s="3"/>
      <c r="J187"/>
      <c r="K187"/>
      <c r="L187"/>
    </row>
    <row r="188" spans="1:12" s="2" customFormat="1" ht="15.6" x14ac:dyDescent="0.3">
      <c r="A188" s="253" t="s">
        <v>191</v>
      </c>
      <c r="B188" s="127">
        <v>0.1</v>
      </c>
      <c r="C188" s="128"/>
      <c r="D188" s="311"/>
      <c r="E188" s="312"/>
      <c r="F188" s="75">
        <f t="shared" si="20"/>
        <v>0</v>
      </c>
      <c r="G188" s="11"/>
      <c r="I188" s="3"/>
      <c r="J188"/>
      <c r="K188"/>
      <c r="L188"/>
    </row>
    <row r="189" spans="1:12" s="15" customFormat="1" ht="21.6" customHeight="1" x14ac:dyDescent="0.3">
      <c r="A189" s="248" t="s">
        <v>406</v>
      </c>
      <c r="B189" s="134">
        <v>0.1</v>
      </c>
      <c r="C189" s="170"/>
      <c r="D189" s="343"/>
      <c r="E189" s="238"/>
      <c r="F189" s="104">
        <f>SUM(F191:F192)</f>
        <v>0</v>
      </c>
      <c r="G189" s="11"/>
      <c r="I189" s="16"/>
      <c r="J189" s="17"/>
      <c r="K189" s="17"/>
      <c r="L189" s="17"/>
    </row>
    <row r="190" spans="1:12" s="2" customFormat="1" ht="15.6" x14ac:dyDescent="0.3">
      <c r="A190" s="217" t="s">
        <v>149</v>
      </c>
      <c r="B190" s="131"/>
      <c r="C190" s="152"/>
      <c r="D190" s="313"/>
      <c r="E190" s="255"/>
      <c r="F190" s="91"/>
      <c r="G190" s="11"/>
      <c r="I190" s="3"/>
      <c r="J190"/>
      <c r="K190"/>
      <c r="L190"/>
    </row>
    <row r="191" spans="1:12" s="2" customFormat="1" ht="15.6" x14ac:dyDescent="0.3">
      <c r="A191" s="228" t="s">
        <v>407</v>
      </c>
      <c r="B191" s="127">
        <v>0.5</v>
      </c>
      <c r="C191" s="128"/>
      <c r="D191" s="311"/>
      <c r="E191" s="312"/>
      <c r="F191" s="75">
        <f>IF(C191="s",B191*$B$189,0)</f>
        <v>0</v>
      </c>
      <c r="G191" s="11"/>
      <c r="I191" s="3"/>
      <c r="J191"/>
      <c r="K191"/>
      <c r="L191"/>
    </row>
    <row r="192" spans="1:12" s="2" customFormat="1" ht="15.6" x14ac:dyDescent="0.3">
      <c r="A192" s="218" t="s">
        <v>408</v>
      </c>
      <c r="B192" s="127">
        <v>0.5</v>
      </c>
      <c r="C192" s="128"/>
      <c r="D192" s="311"/>
      <c r="E192" s="312"/>
      <c r="F192" s="75">
        <f>IF(C192="s",B192*$B$189,0)</f>
        <v>0</v>
      </c>
      <c r="G192" s="11"/>
      <c r="I192" s="3"/>
      <c r="J192"/>
      <c r="K192"/>
      <c r="L192"/>
    </row>
    <row r="193" spans="1:12" s="2" customFormat="1" ht="18" x14ac:dyDescent="0.3">
      <c r="A193" s="209" t="s">
        <v>380</v>
      </c>
      <c r="B193" s="171">
        <v>0.2</v>
      </c>
      <c r="C193" s="172"/>
      <c r="D193" s="173"/>
      <c r="E193" s="261"/>
      <c r="F193" s="83">
        <f>SUM(F194,F205,F217)*B193</f>
        <v>0</v>
      </c>
      <c r="G193" s="27"/>
      <c r="I193" s="3"/>
      <c r="J193"/>
      <c r="K193"/>
      <c r="L193"/>
    </row>
    <row r="194" spans="1:12" s="2" customFormat="1" ht="31.2" x14ac:dyDescent="0.3">
      <c r="A194" s="210" t="s">
        <v>150</v>
      </c>
      <c r="B194" s="143">
        <v>0.01</v>
      </c>
      <c r="C194" s="144"/>
      <c r="D194" s="139"/>
      <c r="E194" s="238"/>
      <c r="F194" s="97">
        <f>IF(C201="n.a",SUM((F196+IF(C196="n",0,0.00002%-0.01%)),(F197+IF(C197="n",0,0.000002%)),(F197+IF(C197="n",0,0.000002%)),(F198+IF(C198="n",0,0.000002%)),(F199+IF(C199="n",0,0.000002%)),(F200+IF(C200="n",0,0.00002%)),(F203+IF(C203="n",0,0.000002%)),(F204+IF(C204="n",0,0.000002%))),SUM(F196:F201,F203:F204))</f>
        <v>0</v>
      </c>
      <c r="G194" s="48"/>
      <c r="I194" s="3"/>
      <c r="J194"/>
      <c r="K194"/>
      <c r="L194"/>
    </row>
    <row r="195" spans="1:12" s="2" customFormat="1" ht="15.75" customHeight="1" x14ac:dyDescent="0.3">
      <c r="A195" s="260" t="s">
        <v>15</v>
      </c>
      <c r="B195" s="174"/>
      <c r="C195" s="175"/>
      <c r="D195" s="344"/>
      <c r="E195" s="345"/>
      <c r="F195" s="105"/>
      <c r="G195" s="11"/>
      <c r="I195" s="3"/>
      <c r="J195"/>
      <c r="K195"/>
      <c r="L195"/>
    </row>
    <row r="196" spans="1:12" s="2" customFormat="1" ht="15.6" x14ac:dyDescent="0.3">
      <c r="A196" s="253" t="s">
        <v>151</v>
      </c>
      <c r="B196" s="127">
        <v>0.13</v>
      </c>
      <c r="C196" s="167"/>
      <c r="D196" s="337"/>
      <c r="E196" s="338"/>
      <c r="F196" s="99">
        <f>IF(C196="s",B196*$B$194,0)</f>
        <v>0</v>
      </c>
      <c r="G196" s="11"/>
      <c r="I196" s="3"/>
      <c r="J196"/>
      <c r="K196"/>
      <c r="L196"/>
    </row>
    <row r="197" spans="1:12" s="2" customFormat="1" ht="15.6" x14ac:dyDescent="0.3">
      <c r="A197" s="253" t="s">
        <v>152</v>
      </c>
      <c r="B197" s="127">
        <v>0.13</v>
      </c>
      <c r="C197" s="167"/>
      <c r="D197" s="337"/>
      <c r="E197" s="338"/>
      <c r="F197" s="99">
        <f t="shared" ref="F197:F201" si="21">IF(C197="s",B197*$B$194,0)</f>
        <v>0</v>
      </c>
      <c r="G197" s="11"/>
      <c r="I197" s="3"/>
      <c r="J197"/>
      <c r="K197"/>
      <c r="L197"/>
    </row>
    <row r="198" spans="1:12" s="2" customFormat="1" ht="15.6" x14ac:dyDescent="0.3">
      <c r="A198" s="253" t="s">
        <v>153</v>
      </c>
      <c r="B198" s="127">
        <v>0.12</v>
      </c>
      <c r="C198" s="167"/>
      <c r="D198" s="346"/>
      <c r="E198" s="347"/>
      <c r="F198" s="99">
        <f t="shared" si="21"/>
        <v>0</v>
      </c>
      <c r="G198" s="11"/>
      <c r="I198" s="3"/>
      <c r="J198"/>
      <c r="K198"/>
      <c r="L198"/>
    </row>
    <row r="199" spans="1:12" s="2" customFormat="1" ht="15.6" x14ac:dyDescent="0.3">
      <c r="A199" s="253" t="s">
        <v>154</v>
      </c>
      <c r="B199" s="127">
        <v>0.12</v>
      </c>
      <c r="C199" s="167"/>
      <c r="D199" s="346"/>
      <c r="E199" s="347"/>
      <c r="F199" s="99">
        <f t="shared" si="21"/>
        <v>0</v>
      </c>
      <c r="G199" s="11"/>
      <c r="I199" s="3"/>
      <c r="J199"/>
      <c r="K199"/>
      <c r="L199"/>
    </row>
    <row r="200" spans="1:12" s="2" customFormat="1" ht="15.6" x14ac:dyDescent="0.3">
      <c r="A200" s="253" t="s">
        <v>155</v>
      </c>
      <c r="B200" s="127">
        <v>0.12</v>
      </c>
      <c r="C200" s="167"/>
      <c r="D200" s="346"/>
      <c r="E200" s="347"/>
      <c r="F200" s="99">
        <f t="shared" si="21"/>
        <v>0</v>
      </c>
      <c r="G200" s="11"/>
      <c r="I200" s="3"/>
      <c r="J200"/>
      <c r="K200"/>
      <c r="L200"/>
    </row>
    <row r="201" spans="1:12" s="2" customFormat="1" ht="15.6" x14ac:dyDescent="0.3">
      <c r="A201" s="253" t="s">
        <v>156</v>
      </c>
      <c r="B201" s="127">
        <v>0.12</v>
      </c>
      <c r="C201" s="167"/>
      <c r="D201" s="346"/>
      <c r="E201" s="347"/>
      <c r="F201" s="99">
        <f t="shared" si="21"/>
        <v>0</v>
      </c>
      <c r="G201" s="49"/>
      <c r="I201" s="3"/>
      <c r="J201"/>
      <c r="K201"/>
      <c r="L201"/>
    </row>
    <row r="202" spans="1:12" s="2" customFormat="1" ht="17.399999999999999" customHeight="1" x14ac:dyDescent="0.3">
      <c r="A202" s="260" t="s">
        <v>157</v>
      </c>
      <c r="B202" s="174"/>
      <c r="C202" s="175"/>
      <c r="D202" s="344"/>
      <c r="E202" s="345"/>
      <c r="F202" s="105"/>
      <c r="G202" s="11"/>
      <c r="I202" s="16"/>
      <c r="J202"/>
      <c r="K202"/>
      <c r="L202"/>
    </row>
    <row r="203" spans="1:12" s="2" customFormat="1" ht="15.6" x14ac:dyDescent="0.3">
      <c r="A203" s="253" t="s">
        <v>158</v>
      </c>
      <c r="B203" s="127">
        <v>0.13</v>
      </c>
      <c r="C203" s="167"/>
      <c r="D203" s="337"/>
      <c r="E203" s="338"/>
      <c r="F203" s="99">
        <f>IF(C203="s",B203*$B$194,0)</f>
        <v>0</v>
      </c>
      <c r="G203" s="11"/>
      <c r="I203" s="16"/>
      <c r="J203"/>
      <c r="K203"/>
      <c r="L203"/>
    </row>
    <row r="204" spans="1:12" s="2" customFormat="1" ht="15.6" x14ac:dyDescent="0.3">
      <c r="A204" s="253" t="s">
        <v>159</v>
      </c>
      <c r="B204" s="127">
        <v>0.13</v>
      </c>
      <c r="C204" s="167"/>
      <c r="D204" s="337"/>
      <c r="E204" s="338"/>
      <c r="F204" s="99">
        <f>IF(C204="s",B204*$B$194,0)</f>
        <v>0</v>
      </c>
      <c r="G204" s="11"/>
      <c r="I204" s="28"/>
      <c r="J204"/>
      <c r="K204"/>
      <c r="L204"/>
    </row>
    <row r="205" spans="1:12" ht="31.95" customHeight="1" x14ac:dyDescent="0.3">
      <c r="A205" s="210" t="s">
        <v>160</v>
      </c>
      <c r="B205" s="134">
        <v>0.98</v>
      </c>
      <c r="C205" s="138"/>
      <c r="D205" s="139"/>
      <c r="E205" s="238"/>
      <c r="F205" s="81" t="str">
        <f>IF(AND(C207="n.a",C208="n.a",C210&lt;&gt;"n.a",C211&lt;&gt;"n.a",C212&lt;&gt;"n.a"),SUM(F210:F216),IF(AND(C207&lt;&gt;"n.a",C208&lt;&gt;"n.a",C210="n.a",C211="n.a",C212="n.a"),SUM(F207:F208)+SUM(F213:F216),"Respeite as Classes das IES!"))</f>
        <v>Respeite as Classes das IES!</v>
      </c>
      <c r="G205" s="11"/>
      <c r="I205" s="16"/>
    </row>
    <row r="206" spans="1:12" ht="15.6" customHeight="1" x14ac:dyDescent="0.3">
      <c r="A206" s="260" t="s">
        <v>161</v>
      </c>
      <c r="B206" s="176"/>
      <c r="C206" s="177"/>
      <c r="D206" s="178"/>
      <c r="E206" s="262"/>
      <c r="F206" s="106"/>
      <c r="G206" s="29"/>
    </row>
    <row r="207" spans="1:12" ht="15.6" customHeight="1" x14ac:dyDescent="0.3">
      <c r="A207" s="253" t="s">
        <v>163</v>
      </c>
      <c r="B207" s="179">
        <v>0.43</v>
      </c>
      <c r="C207" s="128"/>
      <c r="D207" s="311"/>
      <c r="E207" s="312"/>
      <c r="F207" s="75" t="str">
        <f>IF(C207="s",B207*$B$205,IF(C207="n",0,"não aplicável "))</f>
        <v xml:space="preserve">não aplicável </v>
      </c>
      <c r="G207" s="29"/>
    </row>
    <row r="208" spans="1:12" ht="15.6" customHeight="1" x14ac:dyDescent="0.3">
      <c r="A208" s="253" t="s">
        <v>162</v>
      </c>
      <c r="B208" s="179">
        <v>0.43</v>
      </c>
      <c r="C208" s="128"/>
      <c r="D208" s="311"/>
      <c r="E208" s="312"/>
      <c r="F208" s="75" t="str">
        <f>IF(C208="s",B208*$B$205,IF(C208="n",0,"não aplicável "))</f>
        <v xml:space="preserve">não aplicável </v>
      </c>
      <c r="G208" s="29"/>
    </row>
    <row r="209" spans="1:12" ht="15.6" customHeight="1" x14ac:dyDescent="0.3">
      <c r="A209" s="257" t="s">
        <v>164</v>
      </c>
      <c r="B209" s="129"/>
      <c r="C209" s="132"/>
      <c r="D209" s="133"/>
      <c r="E209" s="220"/>
      <c r="F209" s="91"/>
      <c r="G209" s="29"/>
    </row>
    <row r="210" spans="1:12" ht="15.6" customHeight="1" x14ac:dyDescent="0.3">
      <c r="A210" s="253" t="s">
        <v>20</v>
      </c>
      <c r="B210" s="180">
        <v>0.28999999999999998</v>
      </c>
      <c r="C210" s="128"/>
      <c r="D210" s="311"/>
      <c r="E210" s="312"/>
      <c r="F210" s="75" t="str">
        <f>IF(C210="s",B210*$B$205,IF(C210="n",0,"n.a"))</f>
        <v>n.a</v>
      </c>
      <c r="G210" s="29"/>
      <c r="H210" s="6"/>
    </row>
    <row r="211" spans="1:12" ht="31.2" customHeight="1" x14ac:dyDescent="0.3">
      <c r="A211" s="244" t="s">
        <v>21</v>
      </c>
      <c r="B211" s="181">
        <v>0.28999999999999998</v>
      </c>
      <c r="C211" s="128"/>
      <c r="D211" s="311"/>
      <c r="E211" s="312"/>
      <c r="F211" s="75" t="str">
        <f>IF(C211="s",B211*$B$205,IF(C211="n",0,"não aplicável"))</f>
        <v>não aplicável</v>
      </c>
      <c r="G211" s="29"/>
      <c r="H211" s="6"/>
    </row>
    <row r="212" spans="1:12" ht="31.2" customHeight="1" x14ac:dyDescent="0.3">
      <c r="A212" s="244" t="s">
        <v>165</v>
      </c>
      <c r="B212" s="179">
        <v>0.28000000000000003</v>
      </c>
      <c r="C212" s="128"/>
      <c r="D212" s="311"/>
      <c r="E212" s="312"/>
      <c r="F212" s="75" t="str">
        <f>IF(C212="s",B212*$B$205,IF(C212="n",0,"não aplicável "))</f>
        <v xml:space="preserve">não aplicável </v>
      </c>
      <c r="G212" s="29"/>
    </row>
    <row r="213" spans="1:12" ht="20.399999999999999" customHeight="1" x14ac:dyDescent="0.3">
      <c r="A213" s="253" t="s">
        <v>328</v>
      </c>
      <c r="B213" s="179">
        <v>0.06</v>
      </c>
      <c r="C213" s="128"/>
      <c r="D213" s="311"/>
      <c r="E213" s="312"/>
      <c r="F213" s="75" t="str">
        <f>IF(C213="s",B213*$B$205,IF(C213="n",0,"não aplicável "))</f>
        <v xml:space="preserve">não aplicável </v>
      </c>
      <c r="G213" s="29"/>
    </row>
    <row r="214" spans="1:12" ht="15.6" x14ac:dyDescent="0.3">
      <c r="A214" s="263" t="s">
        <v>11</v>
      </c>
      <c r="B214" s="176"/>
      <c r="C214" s="177"/>
      <c r="D214" s="178"/>
      <c r="E214" s="264"/>
      <c r="F214" s="103"/>
      <c r="G214" s="29"/>
    </row>
    <row r="215" spans="1:12" ht="15.6" x14ac:dyDescent="0.3">
      <c r="A215" s="218" t="s">
        <v>22</v>
      </c>
      <c r="B215" s="127">
        <v>0.04</v>
      </c>
      <c r="C215" s="128"/>
      <c r="D215" s="311"/>
      <c r="E215" s="312"/>
      <c r="F215" s="75" t="str">
        <f>IF(C215="s",B215*$B$205,IF(C215="n",0,"n.a"))</f>
        <v>n.a</v>
      </c>
      <c r="G215" s="29"/>
    </row>
    <row r="216" spans="1:12" ht="15.6" x14ac:dyDescent="0.3">
      <c r="A216" s="218" t="s">
        <v>29</v>
      </c>
      <c r="B216" s="127">
        <v>0.04</v>
      </c>
      <c r="C216" s="128"/>
      <c r="D216" s="311"/>
      <c r="E216" s="312"/>
      <c r="F216" s="75" t="str">
        <f>IF(C216="s",B216*$B$205,IF(C216="n",0,"n.a"))</f>
        <v>n.a</v>
      </c>
      <c r="G216" s="29"/>
    </row>
    <row r="217" spans="1:12" s="2" customFormat="1" ht="31.2" x14ac:dyDescent="0.3">
      <c r="A217" s="210" t="s">
        <v>166</v>
      </c>
      <c r="B217" s="134">
        <v>0.01</v>
      </c>
      <c r="C217" s="182"/>
      <c r="D217" s="183"/>
      <c r="E217" s="265"/>
      <c r="F217" s="107">
        <f>SUM(F219:F224)</f>
        <v>0</v>
      </c>
      <c r="G217" s="30"/>
      <c r="I217" s="3"/>
      <c r="J217"/>
      <c r="K217"/>
      <c r="L217"/>
    </row>
    <row r="218" spans="1:12" s="2" customFormat="1" ht="21.6" customHeight="1" x14ac:dyDescent="0.3">
      <c r="A218" s="260" t="s">
        <v>167</v>
      </c>
      <c r="B218" s="174"/>
      <c r="C218" s="175"/>
      <c r="D218" s="344"/>
      <c r="E218" s="345"/>
      <c r="F218" s="105"/>
      <c r="G218" s="11"/>
      <c r="I218" s="3"/>
      <c r="J218"/>
      <c r="K218"/>
      <c r="L218"/>
    </row>
    <row r="219" spans="1:12" s="2" customFormat="1" ht="15.6" x14ac:dyDescent="0.3">
      <c r="A219" s="253" t="s">
        <v>23</v>
      </c>
      <c r="B219" s="166">
        <v>0.2</v>
      </c>
      <c r="C219" s="167"/>
      <c r="D219" s="337"/>
      <c r="E219" s="338"/>
      <c r="F219" s="99">
        <f>IF(C219="s",B219*B217,0)</f>
        <v>0</v>
      </c>
      <c r="G219" s="11"/>
      <c r="I219" s="3"/>
      <c r="J219"/>
      <c r="K219"/>
      <c r="L219"/>
    </row>
    <row r="220" spans="1:12" s="2" customFormat="1" ht="15.75" customHeight="1" x14ac:dyDescent="0.3">
      <c r="A220" s="253" t="s">
        <v>329</v>
      </c>
      <c r="B220" s="166">
        <v>0.2</v>
      </c>
      <c r="C220" s="167"/>
      <c r="D220" s="337"/>
      <c r="E220" s="338"/>
      <c r="F220" s="99">
        <f>IF(C220="s",B220*$B$217,0)</f>
        <v>0</v>
      </c>
      <c r="G220" s="11"/>
      <c r="I220" s="3"/>
      <c r="J220"/>
      <c r="K220"/>
      <c r="L220"/>
    </row>
    <row r="221" spans="1:12" s="2" customFormat="1" ht="15.6" x14ac:dyDescent="0.3">
      <c r="A221" s="253" t="s">
        <v>168</v>
      </c>
      <c r="B221" s="166">
        <v>0.2</v>
      </c>
      <c r="C221" s="167"/>
      <c r="D221" s="337"/>
      <c r="E221" s="338"/>
      <c r="F221" s="99">
        <f>IF(C221="s",B221*$B$217,0)</f>
        <v>0</v>
      </c>
      <c r="G221" s="11"/>
      <c r="I221" s="3"/>
      <c r="J221"/>
      <c r="K221"/>
      <c r="L221"/>
    </row>
    <row r="222" spans="1:12" s="2" customFormat="1" ht="15.6" x14ac:dyDescent="0.3">
      <c r="A222" s="253" t="s">
        <v>169</v>
      </c>
      <c r="B222" s="166"/>
      <c r="C222" s="167"/>
      <c r="D222" s="337"/>
      <c r="E222" s="338"/>
      <c r="F222" s="99"/>
      <c r="G222" s="11"/>
      <c r="I222" s="3"/>
      <c r="J222"/>
      <c r="K222"/>
      <c r="L222"/>
    </row>
    <row r="223" spans="1:12" s="2" customFormat="1" ht="31.2" customHeight="1" x14ac:dyDescent="0.3">
      <c r="A223" s="244" t="s">
        <v>170</v>
      </c>
      <c r="B223" s="166">
        <v>0.2</v>
      </c>
      <c r="C223" s="167"/>
      <c r="D223" s="337"/>
      <c r="E223" s="338"/>
      <c r="F223" s="99">
        <f>IF(C223="s",B223*$B$217,0)</f>
        <v>0</v>
      </c>
      <c r="G223" s="11"/>
      <c r="I223" s="3"/>
      <c r="J223"/>
      <c r="K223"/>
      <c r="L223"/>
    </row>
    <row r="224" spans="1:12" s="2" customFormat="1" ht="15.6" x14ac:dyDescent="0.3">
      <c r="A224" s="253" t="s">
        <v>171</v>
      </c>
      <c r="B224" s="166">
        <v>0.2</v>
      </c>
      <c r="C224" s="167"/>
      <c r="D224" s="337"/>
      <c r="E224" s="338"/>
      <c r="F224" s="99">
        <f>IF(C224="s",B224*$B$217,0)</f>
        <v>0</v>
      </c>
      <c r="G224" s="11"/>
      <c r="I224" s="3"/>
      <c r="J224"/>
      <c r="K224"/>
      <c r="L224"/>
    </row>
    <row r="225" spans="1:12" s="15" customFormat="1" ht="21.6" customHeight="1" x14ac:dyDescent="0.3">
      <c r="A225" s="209" t="s">
        <v>379</v>
      </c>
      <c r="B225" s="118">
        <v>0.02</v>
      </c>
      <c r="C225" s="142"/>
      <c r="D225" s="173"/>
      <c r="E225" s="348"/>
      <c r="F225" s="71">
        <f>SUM(F226,F237,F244,F250)*B225</f>
        <v>0</v>
      </c>
      <c r="G225" s="50"/>
      <c r="I225" s="16"/>
      <c r="J225" s="17"/>
      <c r="K225" s="17"/>
      <c r="L225" s="17"/>
    </row>
    <row r="226" spans="1:12" s="2" customFormat="1" ht="35.549999999999997" customHeight="1" x14ac:dyDescent="0.3">
      <c r="A226" s="210" t="s">
        <v>172</v>
      </c>
      <c r="B226" s="184">
        <v>0.3</v>
      </c>
      <c r="C226" s="144"/>
      <c r="D226" s="138"/>
      <c r="E226" s="349"/>
      <c r="F226" s="108">
        <f>SUM(F228:F230,F232:F236)</f>
        <v>0</v>
      </c>
      <c r="G226" s="6"/>
      <c r="I226" s="3"/>
      <c r="J226"/>
      <c r="K226"/>
      <c r="L226"/>
    </row>
    <row r="227" spans="1:12" s="2" customFormat="1" ht="15.6" x14ac:dyDescent="0.3">
      <c r="A227" s="260" t="s">
        <v>173</v>
      </c>
      <c r="B227" s="176"/>
      <c r="C227" s="169"/>
      <c r="D227" s="341"/>
      <c r="E227" s="342"/>
      <c r="F227" s="103"/>
      <c r="G227" s="11"/>
      <c r="I227" s="3"/>
      <c r="J227"/>
      <c r="K227"/>
      <c r="L227"/>
    </row>
    <row r="228" spans="1:12" s="2" customFormat="1" ht="15.6" x14ac:dyDescent="0.3">
      <c r="A228" s="253" t="s">
        <v>174</v>
      </c>
      <c r="B228" s="127">
        <v>0.13</v>
      </c>
      <c r="C228" s="128"/>
      <c r="D228" s="311"/>
      <c r="E228" s="312"/>
      <c r="F228" s="75">
        <f>IF(C228="s",B228*$B$226,0)</f>
        <v>0</v>
      </c>
      <c r="G228" s="11"/>
      <c r="I228" s="3"/>
      <c r="J228"/>
      <c r="K228"/>
      <c r="L228"/>
    </row>
    <row r="229" spans="1:12" s="2" customFormat="1" ht="15.6" x14ac:dyDescent="0.3">
      <c r="A229" s="253" t="s">
        <v>175</v>
      </c>
      <c r="B229" s="127">
        <v>0.13</v>
      </c>
      <c r="C229" s="128"/>
      <c r="D229" s="311"/>
      <c r="E229" s="312"/>
      <c r="F229" s="75">
        <f>IF(C229="s",B229*$B$226,0)</f>
        <v>0</v>
      </c>
      <c r="G229" s="11"/>
      <c r="I229" s="3"/>
      <c r="J229"/>
      <c r="K229"/>
      <c r="L229"/>
    </row>
    <row r="230" spans="1:12" s="2" customFormat="1" ht="15.6" x14ac:dyDescent="0.3">
      <c r="A230" s="253" t="s">
        <v>176</v>
      </c>
      <c r="B230" s="127">
        <v>0.12</v>
      </c>
      <c r="C230" s="128"/>
      <c r="D230" s="311"/>
      <c r="E230" s="312"/>
      <c r="F230" s="75">
        <f>IF(C230="s",B230*$B$226,0)</f>
        <v>0</v>
      </c>
      <c r="G230" s="11"/>
      <c r="I230" s="3"/>
      <c r="J230"/>
      <c r="K230"/>
      <c r="L230"/>
    </row>
    <row r="231" spans="1:12" s="2" customFormat="1" ht="15.6" x14ac:dyDescent="0.3">
      <c r="A231" s="260" t="s">
        <v>146</v>
      </c>
      <c r="B231" s="176"/>
      <c r="C231" s="169"/>
      <c r="D231" s="341"/>
      <c r="E231" s="342"/>
      <c r="F231" s="103"/>
      <c r="G231" s="11"/>
      <c r="I231" s="3"/>
      <c r="J231"/>
      <c r="K231"/>
      <c r="L231"/>
    </row>
    <row r="232" spans="1:12" s="2" customFormat="1" ht="15.6" x14ac:dyDescent="0.3">
      <c r="A232" s="253" t="s">
        <v>177</v>
      </c>
      <c r="B232" s="127">
        <v>0.12</v>
      </c>
      <c r="C232" s="128"/>
      <c r="D232" s="311"/>
      <c r="E232" s="312"/>
      <c r="F232" s="75">
        <f t="shared" ref="F232:F236" si="22">IF(C232="s",B232*$B$226,0)</f>
        <v>0</v>
      </c>
      <c r="G232" s="11"/>
      <c r="I232" s="3"/>
      <c r="J232"/>
      <c r="K232"/>
      <c r="L232"/>
    </row>
    <row r="233" spans="1:12" s="2" customFormat="1" ht="15.6" x14ac:dyDescent="0.3">
      <c r="A233" s="253" t="s">
        <v>178</v>
      </c>
      <c r="B233" s="127">
        <v>0.12</v>
      </c>
      <c r="C233" s="128"/>
      <c r="D233" s="311"/>
      <c r="E233" s="312"/>
      <c r="F233" s="75">
        <f t="shared" si="22"/>
        <v>0</v>
      </c>
      <c r="G233" s="11"/>
      <c r="I233" s="3"/>
      <c r="J233"/>
      <c r="K233"/>
      <c r="L233"/>
    </row>
    <row r="234" spans="1:12" s="2" customFormat="1" ht="15.6" x14ac:dyDescent="0.3">
      <c r="A234" s="253" t="s">
        <v>179</v>
      </c>
      <c r="B234" s="127">
        <v>0.12</v>
      </c>
      <c r="C234" s="128"/>
      <c r="D234" s="311"/>
      <c r="E234" s="312"/>
      <c r="F234" s="75">
        <f t="shared" si="22"/>
        <v>0</v>
      </c>
      <c r="G234" s="11"/>
      <c r="I234" s="3"/>
      <c r="J234"/>
      <c r="K234"/>
      <c r="L234"/>
    </row>
    <row r="235" spans="1:12" s="2" customFormat="1" ht="15.6" x14ac:dyDescent="0.3">
      <c r="A235" s="253" t="s">
        <v>180</v>
      </c>
      <c r="B235" s="127">
        <v>0.13</v>
      </c>
      <c r="C235" s="128"/>
      <c r="D235" s="311"/>
      <c r="E235" s="312"/>
      <c r="F235" s="75">
        <f t="shared" si="22"/>
        <v>0</v>
      </c>
      <c r="G235" s="11"/>
      <c r="I235" s="3"/>
      <c r="J235"/>
      <c r="K235"/>
      <c r="L235"/>
    </row>
    <row r="236" spans="1:12" s="2" customFormat="1" ht="15.6" x14ac:dyDescent="0.3">
      <c r="A236" s="244" t="s">
        <v>181</v>
      </c>
      <c r="B236" s="127">
        <v>0.13</v>
      </c>
      <c r="C236" s="128"/>
      <c r="D236" s="311"/>
      <c r="E236" s="312"/>
      <c r="F236" s="75">
        <f t="shared" si="22"/>
        <v>0</v>
      </c>
      <c r="G236" s="11"/>
      <c r="I236" s="3"/>
      <c r="J236"/>
      <c r="K236"/>
      <c r="L236"/>
    </row>
    <row r="237" spans="1:12" s="2" customFormat="1" ht="19.8" customHeight="1" x14ac:dyDescent="0.3">
      <c r="A237" s="258" t="s">
        <v>193</v>
      </c>
      <c r="B237" s="134">
        <v>0.2</v>
      </c>
      <c r="C237" s="138"/>
      <c r="D237" s="139"/>
      <c r="E237" s="238"/>
      <c r="F237" s="81">
        <f>SUM(F239:F240,F242:F243)</f>
        <v>0</v>
      </c>
      <c r="G237" s="11"/>
      <c r="I237" s="3"/>
      <c r="J237"/>
      <c r="K237"/>
      <c r="L237"/>
    </row>
    <row r="238" spans="1:12" s="2" customFormat="1" ht="15.75" customHeight="1" x14ac:dyDescent="0.3">
      <c r="A238" s="260" t="s">
        <v>17</v>
      </c>
      <c r="B238" s="176"/>
      <c r="C238" s="169"/>
      <c r="D238" s="341"/>
      <c r="E238" s="342"/>
      <c r="F238" s="103"/>
      <c r="G238" s="11"/>
      <c r="I238" s="3"/>
      <c r="J238"/>
      <c r="K238"/>
      <c r="L238"/>
    </row>
    <row r="239" spans="1:12" s="2" customFormat="1" ht="16.2" customHeight="1" x14ac:dyDescent="0.3">
      <c r="A239" s="253" t="s">
        <v>194</v>
      </c>
      <c r="B239" s="127">
        <v>0.25</v>
      </c>
      <c r="C239" s="128"/>
      <c r="D239" s="311"/>
      <c r="E239" s="312"/>
      <c r="F239" s="75">
        <f>IF(C239="s",B239*$B$237,0)</f>
        <v>0</v>
      </c>
      <c r="G239" s="11"/>
      <c r="I239" s="3"/>
      <c r="J239"/>
      <c r="K239"/>
      <c r="L239"/>
    </row>
    <row r="240" spans="1:12" s="2" customFormat="1" ht="15.6" x14ac:dyDescent="0.3">
      <c r="A240" s="253" t="s">
        <v>195</v>
      </c>
      <c r="B240" s="127">
        <v>0.25</v>
      </c>
      <c r="C240" s="128"/>
      <c r="D240" s="311"/>
      <c r="E240" s="312"/>
      <c r="F240" s="75">
        <f>IF(C240="s",B240*$B$237,0)</f>
        <v>0</v>
      </c>
      <c r="G240" s="11"/>
      <c r="I240" s="3"/>
      <c r="J240"/>
      <c r="K240"/>
      <c r="L240"/>
    </row>
    <row r="241" spans="1:12" s="2" customFormat="1" ht="15.6" x14ac:dyDescent="0.3">
      <c r="A241" s="260" t="s">
        <v>11</v>
      </c>
      <c r="B241" s="176"/>
      <c r="C241" s="169"/>
      <c r="D241" s="341"/>
      <c r="E241" s="342"/>
      <c r="F241" s="103"/>
      <c r="G241" s="11"/>
      <c r="I241" s="3"/>
      <c r="J241"/>
      <c r="K241"/>
      <c r="L241"/>
    </row>
    <row r="242" spans="1:12" s="2" customFormat="1" ht="15.6" x14ac:dyDescent="0.3">
      <c r="A242" s="253" t="s">
        <v>196</v>
      </c>
      <c r="B242" s="127">
        <v>0.25</v>
      </c>
      <c r="C242" s="128"/>
      <c r="D242" s="311"/>
      <c r="E242" s="312"/>
      <c r="F242" s="75">
        <f t="shared" ref="F242:F243" si="23">IF(C242="s",B242*$B$237,0)</f>
        <v>0</v>
      </c>
      <c r="G242" s="11"/>
      <c r="I242" s="3"/>
      <c r="J242"/>
      <c r="K242"/>
      <c r="L242"/>
    </row>
    <row r="243" spans="1:12" s="2" customFormat="1" ht="15.6" x14ac:dyDescent="0.3">
      <c r="A243" s="244" t="s">
        <v>197</v>
      </c>
      <c r="B243" s="127">
        <v>0.25</v>
      </c>
      <c r="C243" s="128"/>
      <c r="D243" s="311"/>
      <c r="E243" s="312"/>
      <c r="F243" s="75">
        <f t="shared" si="23"/>
        <v>0</v>
      </c>
      <c r="G243" s="11"/>
      <c r="I243" s="3"/>
      <c r="J243"/>
      <c r="K243"/>
      <c r="L243"/>
    </row>
    <row r="244" spans="1:12" s="2" customFormat="1" ht="19.2" customHeight="1" x14ac:dyDescent="0.3">
      <c r="A244" s="258" t="s">
        <v>198</v>
      </c>
      <c r="B244" s="134">
        <v>0.25</v>
      </c>
      <c r="C244" s="138"/>
      <c r="D244" s="139"/>
      <c r="E244" s="226"/>
      <c r="F244" s="81">
        <f>SUM(F246:F249)</f>
        <v>0</v>
      </c>
      <c r="G244" s="11"/>
      <c r="I244" s="3"/>
      <c r="J244"/>
      <c r="K244"/>
      <c r="L244"/>
    </row>
    <row r="245" spans="1:12" s="2" customFormat="1" ht="15.75" customHeight="1" x14ac:dyDescent="0.3">
      <c r="A245" s="260" t="s">
        <v>11</v>
      </c>
      <c r="B245" s="176"/>
      <c r="C245" s="169"/>
      <c r="D245" s="341"/>
      <c r="E245" s="342"/>
      <c r="F245" s="109"/>
      <c r="G245" s="11"/>
      <c r="I245" s="3"/>
      <c r="J245"/>
      <c r="K245"/>
      <c r="L245"/>
    </row>
    <row r="246" spans="1:12" s="2" customFormat="1" ht="15.6" x14ac:dyDescent="0.3">
      <c r="A246" s="253" t="s">
        <v>199</v>
      </c>
      <c r="B246" s="127">
        <v>0.25</v>
      </c>
      <c r="C246" s="128"/>
      <c r="D246" s="311"/>
      <c r="E246" s="312"/>
      <c r="F246" s="75">
        <f>IF(C246="s",B246*$B$244,0)</f>
        <v>0</v>
      </c>
      <c r="G246" s="11"/>
      <c r="I246" s="3"/>
      <c r="J246"/>
      <c r="K246"/>
      <c r="L246"/>
    </row>
    <row r="247" spans="1:12" s="2" customFormat="1" ht="15.6" x14ac:dyDescent="0.3">
      <c r="A247" s="244" t="s">
        <v>200</v>
      </c>
      <c r="B247" s="127">
        <v>0.25</v>
      </c>
      <c r="C247" s="128"/>
      <c r="D247" s="311"/>
      <c r="E247" s="312"/>
      <c r="F247" s="75">
        <f t="shared" ref="F247:F249" si="24">IF(C247="s",B247*$B$244,0)</f>
        <v>0</v>
      </c>
      <c r="G247" s="11"/>
      <c r="I247" s="3"/>
      <c r="J247"/>
      <c r="K247"/>
      <c r="L247"/>
    </row>
    <row r="248" spans="1:12" s="2" customFormat="1" ht="15.6" x14ac:dyDescent="0.3">
      <c r="A248" s="253" t="s">
        <v>201</v>
      </c>
      <c r="B248" s="127">
        <v>0.25</v>
      </c>
      <c r="C248" s="128"/>
      <c r="D248" s="311"/>
      <c r="E248" s="312"/>
      <c r="F248" s="75">
        <f t="shared" si="24"/>
        <v>0</v>
      </c>
      <c r="G248" s="11"/>
      <c r="I248" s="3"/>
      <c r="J248"/>
      <c r="K248"/>
      <c r="L248"/>
    </row>
    <row r="249" spans="1:12" s="2" customFormat="1" ht="31.2" x14ac:dyDescent="0.3">
      <c r="A249" s="244" t="s">
        <v>202</v>
      </c>
      <c r="B249" s="127">
        <v>0.25</v>
      </c>
      <c r="C249" s="128"/>
      <c r="D249" s="311"/>
      <c r="E249" s="312"/>
      <c r="F249" s="75">
        <f t="shared" si="24"/>
        <v>0</v>
      </c>
      <c r="G249" s="11"/>
      <c r="I249" s="3"/>
      <c r="J249"/>
      <c r="K249"/>
      <c r="L249"/>
    </row>
    <row r="250" spans="1:12" s="2" customFormat="1" ht="31.2" x14ac:dyDescent="0.3">
      <c r="A250" s="225" t="s">
        <v>203</v>
      </c>
      <c r="B250" s="134">
        <v>0.25</v>
      </c>
      <c r="C250" s="138"/>
      <c r="D250" s="139"/>
      <c r="E250" s="226"/>
      <c r="F250" s="81">
        <f>SUM(F252:F255)</f>
        <v>0</v>
      </c>
      <c r="G250" s="11"/>
      <c r="I250" s="3"/>
      <c r="J250"/>
      <c r="K250"/>
      <c r="L250"/>
    </row>
    <row r="251" spans="1:12" s="2" customFormat="1" ht="15.75" customHeight="1" x14ac:dyDescent="0.3">
      <c r="A251" s="260" t="s">
        <v>204</v>
      </c>
      <c r="B251" s="174"/>
      <c r="C251" s="175"/>
      <c r="D251" s="344"/>
      <c r="E251" s="345"/>
      <c r="F251" s="105"/>
      <c r="G251" s="11"/>
      <c r="I251" s="3"/>
      <c r="J251"/>
      <c r="K251"/>
      <c r="L251"/>
    </row>
    <row r="252" spans="1:12" s="2" customFormat="1" ht="15.6" x14ac:dyDescent="0.3">
      <c r="A252" s="253" t="s">
        <v>205</v>
      </c>
      <c r="B252" s="127">
        <v>0.3</v>
      </c>
      <c r="C252" s="128"/>
      <c r="D252" s="311"/>
      <c r="E252" s="312"/>
      <c r="F252" s="75">
        <f>IF(C252="s",B252*$B$250,0)</f>
        <v>0</v>
      </c>
      <c r="G252" s="11"/>
      <c r="I252" s="3"/>
      <c r="J252"/>
      <c r="K252"/>
      <c r="L252"/>
    </row>
    <row r="253" spans="1:12" s="2" customFormat="1" ht="15.6" x14ac:dyDescent="0.3">
      <c r="A253" s="244" t="s">
        <v>206</v>
      </c>
      <c r="B253" s="127">
        <v>0.2</v>
      </c>
      <c r="C253" s="128"/>
      <c r="D253" s="311"/>
      <c r="E253" s="312"/>
      <c r="F253" s="75">
        <f>IF(C253="s",B253*$B$250,0)</f>
        <v>0</v>
      </c>
      <c r="G253" s="11"/>
      <c r="I253" s="3"/>
      <c r="J253"/>
      <c r="K253"/>
      <c r="L253"/>
    </row>
    <row r="254" spans="1:12" s="2" customFormat="1" ht="15.6" x14ac:dyDescent="0.3">
      <c r="A254" s="253" t="s">
        <v>207</v>
      </c>
      <c r="B254" s="127">
        <v>0.25</v>
      </c>
      <c r="C254" s="128"/>
      <c r="D254" s="311"/>
      <c r="E254" s="312"/>
      <c r="F254" s="75">
        <f>IF(C254="s",B254*$B$250,0)</f>
        <v>0</v>
      </c>
      <c r="G254" s="11"/>
      <c r="I254" s="3"/>
      <c r="J254"/>
      <c r="K254"/>
      <c r="L254"/>
    </row>
    <row r="255" spans="1:12" s="2" customFormat="1" ht="31.2" x14ac:dyDescent="0.3">
      <c r="A255" s="244" t="s">
        <v>208</v>
      </c>
      <c r="B255" s="127">
        <v>0.25</v>
      </c>
      <c r="C255" s="128"/>
      <c r="D255" s="311"/>
      <c r="E255" s="312"/>
      <c r="F255" s="75">
        <f>IF(C255="s",B255*$B$250,0)</f>
        <v>0</v>
      </c>
      <c r="G255" s="11"/>
      <c r="I255" s="3"/>
      <c r="J255"/>
      <c r="K255"/>
      <c r="L255"/>
    </row>
    <row r="256" spans="1:12" s="2" customFormat="1" ht="18" x14ac:dyDescent="0.35">
      <c r="A256" s="209" t="s">
        <v>381</v>
      </c>
      <c r="B256" s="141">
        <v>0.03</v>
      </c>
      <c r="C256" s="142"/>
      <c r="D256" s="318"/>
      <c r="E256" s="319"/>
      <c r="F256" s="110">
        <f>SUM(F257,F265,F269,F275)*B256</f>
        <v>0</v>
      </c>
      <c r="G256" s="32"/>
      <c r="I256" s="3"/>
      <c r="J256"/>
      <c r="K256"/>
      <c r="L256"/>
    </row>
    <row r="257" spans="1:12" s="2" customFormat="1" ht="31.2" x14ac:dyDescent="0.3">
      <c r="A257" s="210" t="s">
        <v>209</v>
      </c>
      <c r="B257" s="143">
        <v>0.3</v>
      </c>
      <c r="C257" s="144"/>
      <c r="D257" s="139"/>
      <c r="E257" s="238"/>
      <c r="F257" s="111">
        <f>SUM(F259:F264)</f>
        <v>0</v>
      </c>
      <c r="G257" s="6"/>
      <c r="I257" s="3"/>
      <c r="J257"/>
      <c r="K257"/>
      <c r="L257"/>
    </row>
    <row r="258" spans="1:12" s="2" customFormat="1" ht="15.6" x14ac:dyDescent="0.3">
      <c r="A258" s="260" t="s">
        <v>11</v>
      </c>
      <c r="B258" s="174"/>
      <c r="C258" s="175"/>
      <c r="D258" s="344"/>
      <c r="E258" s="345"/>
      <c r="F258" s="105"/>
      <c r="G258" s="11"/>
      <c r="I258" s="3"/>
      <c r="J258"/>
      <c r="K258"/>
      <c r="L258"/>
    </row>
    <row r="259" spans="1:12" s="2" customFormat="1" ht="15.6" x14ac:dyDescent="0.3">
      <c r="A259" s="253" t="s">
        <v>210</v>
      </c>
      <c r="B259" s="127">
        <v>0.2</v>
      </c>
      <c r="C259" s="167"/>
      <c r="D259" s="337"/>
      <c r="E259" s="338"/>
      <c r="F259" s="75">
        <f>IF(C259="s",B259*$B$257,0)</f>
        <v>0</v>
      </c>
      <c r="G259" s="33"/>
      <c r="I259" s="3"/>
      <c r="J259"/>
      <c r="K259"/>
      <c r="L259"/>
    </row>
    <row r="260" spans="1:12" s="2" customFormat="1" ht="15.6" x14ac:dyDescent="0.3">
      <c r="A260" s="253" t="s">
        <v>211</v>
      </c>
      <c r="B260" s="127">
        <v>0.2</v>
      </c>
      <c r="C260" s="167"/>
      <c r="D260" s="337"/>
      <c r="E260" s="338"/>
      <c r="F260" s="75">
        <f>IF(C260="s",B260*$B$257,0)</f>
        <v>0</v>
      </c>
      <c r="G260" s="31"/>
      <c r="I260" s="3"/>
      <c r="J260"/>
      <c r="K260"/>
      <c r="L260"/>
    </row>
    <row r="261" spans="1:12" s="2" customFormat="1" ht="15.6" x14ac:dyDescent="0.3">
      <c r="A261" s="260" t="s">
        <v>24</v>
      </c>
      <c r="B261" s="174"/>
      <c r="C261" s="175"/>
      <c r="D261" s="344"/>
      <c r="E261" s="345"/>
      <c r="F261" s="105"/>
      <c r="G261" s="31"/>
      <c r="I261" s="3"/>
      <c r="J261"/>
      <c r="K261"/>
      <c r="L261"/>
    </row>
    <row r="262" spans="1:12" s="2" customFormat="1" ht="15.6" x14ac:dyDescent="0.3">
      <c r="A262" s="253" t="s">
        <v>212</v>
      </c>
      <c r="B262" s="127">
        <v>0.2</v>
      </c>
      <c r="C262" s="167"/>
      <c r="D262" s="337"/>
      <c r="E262" s="338"/>
      <c r="F262" s="75">
        <f t="shared" ref="F262:F264" si="25">IF(C262="s",B262*$B$257,0)</f>
        <v>0</v>
      </c>
      <c r="G262" s="31"/>
      <c r="I262" s="3"/>
      <c r="J262"/>
      <c r="K262"/>
      <c r="L262"/>
    </row>
    <row r="263" spans="1:12" s="2" customFormat="1" ht="15.6" x14ac:dyDescent="0.3">
      <c r="A263" s="253" t="s">
        <v>213</v>
      </c>
      <c r="B263" s="127">
        <v>0.2</v>
      </c>
      <c r="C263" s="167"/>
      <c r="D263" s="337"/>
      <c r="E263" s="338"/>
      <c r="F263" s="75">
        <f>IF(C263="s",B263*$B$257,0)</f>
        <v>0</v>
      </c>
      <c r="G263" s="31"/>
      <c r="I263" s="3"/>
      <c r="J263"/>
      <c r="K263"/>
      <c r="L263"/>
    </row>
    <row r="264" spans="1:12" s="2" customFormat="1" ht="15.6" x14ac:dyDescent="0.3">
      <c r="A264" s="253" t="s">
        <v>214</v>
      </c>
      <c r="B264" s="127">
        <v>0.2</v>
      </c>
      <c r="C264" s="167"/>
      <c r="D264" s="337"/>
      <c r="E264" s="338"/>
      <c r="F264" s="75">
        <f t="shared" si="25"/>
        <v>0</v>
      </c>
      <c r="G264" s="31"/>
      <c r="I264" s="3"/>
      <c r="J264"/>
      <c r="K264"/>
      <c r="L264"/>
    </row>
    <row r="265" spans="1:12" s="2" customFormat="1" ht="31.2" x14ac:dyDescent="0.3">
      <c r="A265" s="210" t="s">
        <v>215</v>
      </c>
      <c r="B265" s="134">
        <v>0.2</v>
      </c>
      <c r="C265" s="138"/>
      <c r="D265" s="139"/>
      <c r="E265" s="238"/>
      <c r="F265" s="81">
        <f>SUM(F267:F268)</f>
        <v>0</v>
      </c>
      <c r="G265" s="31"/>
      <c r="I265" s="3"/>
      <c r="J265"/>
      <c r="K265"/>
      <c r="L265"/>
    </row>
    <row r="266" spans="1:12" s="2" customFormat="1" ht="15.6" x14ac:dyDescent="0.3">
      <c r="A266" s="260" t="s">
        <v>25</v>
      </c>
      <c r="B266" s="174"/>
      <c r="C266" s="175"/>
      <c r="D266" s="344"/>
      <c r="E266" s="262"/>
      <c r="F266" s="103"/>
      <c r="G266" s="11"/>
      <c r="I266" s="3"/>
      <c r="J266"/>
      <c r="K266"/>
      <c r="L266"/>
    </row>
    <row r="267" spans="1:12" s="2" customFormat="1" ht="15.6" x14ac:dyDescent="0.3">
      <c r="A267" s="253" t="s">
        <v>217</v>
      </c>
      <c r="B267" s="127">
        <v>0.5</v>
      </c>
      <c r="C267" s="167"/>
      <c r="D267" s="337"/>
      <c r="E267" s="312"/>
      <c r="F267" s="75">
        <f>IF(C267="s",B267*$B$265,0)</f>
        <v>0</v>
      </c>
      <c r="G267" s="31"/>
      <c r="I267" s="3"/>
      <c r="J267"/>
      <c r="K267"/>
      <c r="L267"/>
    </row>
    <row r="268" spans="1:12" s="2" customFormat="1" ht="15.6" x14ac:dyDescent="0.3">
      <c r="A268" s="253" t="s">
        <v>216</v>
      </c>
      <c r="B268" s="127">
        <v>0.5</v>
      </c>
      <c r="C268" s="167"/>
      <c r="D268" s="337"/>
      <c r="E268" s="312"/>
      <c r="F268" s="75">
        <f>IF(C268="s",B268*$B$265,0)</f>
        <v>0</v>
      </c>
      <c r="G268" s="31"/>
      <c r="I268" s="3"/>
      <c r="J268"/>
      <c r="K268"/>
      <c r="L268"/>
    </row>
    <row r="269" spans="1:12" s="2" customFormat="1" ht="22.2" customHeight="1" x14ac:dyDescent="0.3">
      <c r="A269" s="210" t="s">
        <v>218</v>
      </c>
      <c r="B269" s="134">
        <v>0.3</v>
      </c>
      <c r="C269" s="138"/>
      <c r="D269" s="139"/>
      <c r="E269" s="226"/>
      <c r="F269" s="81">
        <f>SUM(F271:F274)</f>
        <v>0</v>
      </c>
      <c r="G269" s="31"/>
      <c r="I269" s="3"/>
      <c r="J269"/>
      <c r="K269"/>
      <c r="L269"/>
    </row>
    <row r="270" spans="1:12" s="2" customFormat="1" ht="15.6" x14ac:dyDescent="0.3">
      <c r="A270" s="260" t="s">
        <v>15</v>
      </c>
      <c r="B270" s="174"/>
      <c r="C270" s="185"/>
      <c r="D270" s="186"/>
      <c r="E270" s="266"/>
      <c r="F270" s="112"/>
      <c r="G270" s="11"/>
      <c r="I270" s="3"/>
      <c r="J270"/>
      <c r="K270"/>
      <c r="L270"/>
    </row>
    <row r="271" spans="1:12" s="2" customFormat="1" ht="15.6" x14ac:dyDescent="0.3">
      <c r="A271" s="253" t="s">
        <v>219</v>
      </c>
      <c r="B271" s="127">
        <v>0.25</v>
      </c>
      <c r="C271" s="128"/>
      <c r="D271" s="311"/>
      <c r="E271" s="312"/>
      <c r="F271" s="75">
        <f>IF(C271="s",B271*$B$269,0)</f>
        <v>0</v>
      </c>
      <c r="G271" s="31"/>
      <c r="I271" s="3"/>
      <c r="J271"/>
      <c r="K271"/>
      <c r="L271"/>
    </row>
    <row r="272" spans="1:12" s="2" customFormat="1" ht="15.6" x14ac:dyDescent="0.3">
      <c r="A272" s="253" t="s">
        <v>220</v>
      </c>
      <c r="B272" s="127">
        <v>0.25</v>
      </c>
      <c r="C272" s="128"/>
      <c r="D272" s="311"/>
      <c r="E272" s="312"/>
      <c r="F272" s="75">
        <f t="shared" ref="F272:F274" si="26">IF(C272="s",B272*$B$269,0)</f>
        <v>0</v>
      </c>
      <c r="G272" s="31"/>
      <c r="I272" s="3"/>
      <c r="J272"/>
      <c r="K272"/>
      <c r="L272"/>
    </row>
    <row r="273" spans="1:12" s="2" customFormat="1" ht="15.6" x14ac:dyDescent="0.3">
      <c r="A273" s="253" t="s">
        <v>222</v>
      </c>
      <c r="B273" s="127">
        <v>0.25</v>
      </c>
      <c r="C273" s="187"/>
      <c r="D273" s="350"/>
      <c r="E273" s="312"/>
      <c r="F273" s="75">
        <f t="shared" si="26"/>
        <v>0</v>
      </c>
      <c r="G273" s="31"/>
      <c r="I273" s="3"/>
      <c r="J273"/>
      <c r="K273"/>
      <c r="L273"/>
    </row>
    <row r="274" spans="1:12" s="2" customFormat="1" ht="15.6" x14ac:dyDescent="0.3">
      <c r="A274" s="253" t="s">
        <v>221</v>
      </c>
      <c r="B274" s="127">
        <v>0.25</v>
      </c>
      <c r="C274" s="187"/>
      <c r="D274" s="350"/>
      <c r="E274" s="312"/>
      <c r="F274" s="75">
        <f t="shared" si="26"/>
        <v>0</v>
      </c>
      <c r="G274" s="31"/>
      <c r="I274" s="3"/>
      <c r="J274"/>
      <c r="K274"/>
      <c r="L274"/>
    </row>
    <row r="275" spans="1:12" s="2" customFormat="1" ht="31.2" x14ac:dyDescent="0.3">
      <c r="A275" s="267" t="s">
        <v>223</v>
      </c>
      <c r="B275" s="143">
        <v>0.2</v>
      </c>
      <c r="C275" s="188"/>
      <c r="D275" s="351"/>
      <c r="E275" s="352"/>
      <c r="F275" s="111">
        <f>SUM(F277:F282)</f>
        <v>0</v>
      </c>
      <c r="G275" s="31"/>
      <c r="I275" s="3"/>
      <c r="J275"/>
      <c r="K275"/>
      <c r="L275"/>
    </row>
    <row r="276" spans="1:12" s="2" customFormat="1" ht="15.45" customHeight="1" x14ac:dyDescent="0.3">
      <c r="A276" s="260" t="s">
        <v>11</v>
      </c>
      <c r="B276" s="174"/>
      <c r="C276" s="169"/>
      <c r="D276" s="341"/>
      <c r="E276" s="342"/>
      <c r="F276" s="103"/>
      <c r="G276" s="31"/>
      <c r="I276" s="3"/>
      <c r="J276"/>
      <c r="K276"/>
      <c r="L276"/>
    </row>
    <row r="277" spans="1:12" s="2" customFormat="1" ht="15.6" x14ac:dyDescent="0.3">
      <c r="A277" s="253" t="s">
        <v>224</v>
      </c>
      <c r="B277" s="127">
        <v>0.2</v>
      </c>
      <c r="C277" s="128"/>
      <c r="D277" s="311"/>
      <c r="E277" s="312"/>
      <c r="F277" s="75">
        <f>IF(C277="s",B277*$B$275,0)</f>
        <v>0</v>
      </c>
      <c r="G277" s="31"/>
      <c r="I277" s="3"/>
      <c r="J277"/>
      <c r="K277"/>
      <c r="L277"/>
    </row>
    <row r="278" spans="1:12" s="2" customFormat="1" ht="15.6" x14ac:dyDescent="0.3">
      <c r="A278" s="253" t="s">
        <v>225</v>
      </c>
      <c r="B278" s="127">
        <v>0.15</v>
      </c>
      <c r="C278" s="128"/>
      <c r="D278" s="311"/>
      <c r="E278" s="312"/>
      <c r="F278" s="75">
        <f t="shared" ref="F278:F282" si="27">IF(C278="s",B278*$B$275,0)</f>
        <v>0</v>
      </c>
      <c r="G278" s="31"/>
      <c r="I278" s="3"/>
      <c r="J278"/>
      <c r="K278"/>
      <c r="L278"/>
    </row>
    <row r="279" spans="1:12" s="2" customFormat="1" ht="15.6" x14ac:dyDescent="0.3">
      <c r="A279" s="253" t="s">
        <v>226</v>
      </c>
      <c r="B279" s="127">
        <v>0.15</v>
      </c>
      <c r="C279" s="128"/>
      <c r="D279" s="311"/>
      <c r="E279" s="312"/>
      <c r="F279" s="75">
        <f t="shared" si="27"/>
        <v>0</v>
      </c>
      <c r="G279" s="31"/>
      <c r="I279" s="3"/>
      <c r="J279"/>
      <c r="K279"/>
      <c r="L279"/>
    </row>
    <row r="280" spans="1:12" s="2" customFormat="1" ht="15.6" x14ac:dyDescent="0.3">
      <c r="A280" s="253" t="s">
        <v>227</v>
      </c>
      <c r="B280" s="127">
        <v>0.2</v>
      </c>
      <c r="C280" s="128"/>
      <c r="D280" s="311"/>
      <c r="E280" s="312"/>
      <c r="F280" s="75">
        <f t="shared" si="27"/>
        <v>0</v>
      </c>
      <c r="G280" s="31"/>
      <c r="I280" s="3"/>
      <c r="J280"/>
      <c r="K280"/>
      <c r="L280"/>
    </row>
    <row r="281" spans="1:12" s="2" customFormat="1" ht="15.6" x14ac:dyDescent="0.3">
      <c r="A281" s="244" t="s">
        <v>229</v>
      </c>
      <c r="B281" s="127">
        <v>0.15</v>
      </c>
      <c r="C281" s="128"/>
      <c r="D281" s="311"/>
      <c r="E281" s="312"/>
      <c r="F281" s="75">
        <f t="shared" si="27"/>
        <v>0</v>
      </c>
      <c r="G281" s="31"/>
      <c r="I281" s="3"/>
      <c r="J281"/>
      <c r="K281"/>
      <c r="L281"/>
    </row>
    <row r="282" spans="1:12" s="2" customFormat="1" ht="15.6" x14ac:dyDescent="0.3">
      <c r="A282" s="253" t="s">
        <v>228</v>
      </c>
      <c r="B282" s="127">
        <v>0.15</v>
      </c>
      <c r="C282" s="128"/>
      <c r="D282" s="311"/>
      <c r="E282" s="312"/>
      <c r="F282" s="75">
        <f t="shared" si="27"/>
        <v>0</v>
      </c>
      <c r="G282" s="31"/>
      <c r="I282" s="3"/>
      <c r="J282"/>
      <c r="K282"/>
      <c r="L282"/>
    </row>
    <row r="283" spans="1:12" s="2" customFormat="1" ht="17.399999999999999" x14ac:dyDescent="0.3">
      <c r="A283" s="209" t="s">
        <v>382</v>
      </c>
      <c r="B283" s="171">
        <v>0.15</v>
      </c>
      <c r="C283" s="172"/>
      <c r="D283" s="173"/>
      <c r="E283" s="261"/>
      <c r="F283" s="83">
        <f>SUM(F284,F289,F295,F301)*B283</f>
        <v>0</v>
      </c>
      <c r="G283" s="34"/>
      <c r="I283" s="3"/>
      <c r="J283"/>
      <c r="K283"/>
      <c r="L283"/>
    </row>
    <row r="284" spans="1:12" s="15" customFormat="1" ht="15.6" x14ac:dyDescent="0.3">
      <c r="A284" s="210" t="s">
        <v>230</v>
      </c>
      <c r="B284" s="143">
        <v>0.15</v>
      </c>
      <c r="C284" s="144"/>
      <c r="D284" s="139"/>
      <c r="E284" s="238"/>
      <c r="F284" s="111">
        <f>SUM(F286:F288)</f>
        <v>0</v>
      </c>
      <c r="G284" s="35"/>
      <c r="I284" s="16"/>
      <c r="J284" s="17"/>
      <c r="K284" s="17"/>
      <c r="L284" s="17"/>
    </row>
    <row r="285" spans="1:12" s="2" customFormat="1" ht="15.45" customHeight="1" x14ac:dyDescent="0.3">
      <c r="A285" s="260" t="s">
        <v>11</v>
      </c>
      <c r="B285" s="174"/>
      <c r="C285" s="169"/>
      <c r="D285" s="341"/>
      <c r="E285" s="342"/>
      <c r="F285" s="112"/>
      <c r="G285" s="11"/>
      <c r="I285" s="3"/>
      <c r="J285"/>
      <c r="K285"/>
      <c r="L285"/>
    </row>
    <row r="286" spans="1:12" s="2" customFormat="1" ht="15.6" x14ac:dyDescent="0.3">
      <c r="A286" s="253" t="s">
        <v>234</v>
      </c>
      <c r="B286" s="127">
        <v>0.35</v>
      </c>
      <c r="C286" s="128"/>
      <c r="D286" s="311"/>
      <c r="E286" s="312"/>
      <c r="F286" s="75">
        <f>IF(C286="s",B286*$B$284,0)</f>
        <v>0</v>
      </c>
      <c r="G286" s="11"/>
      <c r="I286" s="3"/>
      <c r="J286"/>
      <c r="K286"/>
      <c r="L286"/>
    </row>
    <row r="287" spans="1:12" s="2" customFormat="1" ht="15.6" x14ac:dyDescent="0.3">
      <c r="A287" s="253" t="s">
        <v>231</v>
      </c>
      <c r="B287" s="127">
        <v>0.35</v>
      </c>
      <c r="C287" s="128"/>
      <c r="D287" s="311"/>
      <c r="E287" s="312"/>
      <c r="F287" s="75">
        <f>IF(C287="s",B287*$B$284,0)</f>
        <v>0</v>
      </c>
      <c r="G287" s="11"/>
      <c r="I287" s="3"/>
      <c r="J287"/>
      <c r="K287"/>
      <c r="L287"/>
    </row>
    <row r="288" spans="1:12" s="2" customFormat="1" ht="15.6" x14ac:dyDescent="0.3">
      <c r="A288" s="253" t="s">
        <v>233</v>
      </c>
      <c r="B288" s="127">
        <v>0.3</v>
      </c>
      <c r="C288" s="128"/>
      <c r="D288" s="311"/>
      <c r="E288" s="312"/>
      <c r="F288" s="75">
        <f>IF(C288="s",B288*$B$284,0)</f>
        <v>0</v>
      </c>
      <c r="G288" s="11"/>
      <c r="I288" s="3"/>
      <c r="J288"/>
      <c r="K288"/>
      <c r="L288"/>
    </row>
    <row r="289" spans="1:12" s="2" customFormat="1" ht="15.6" x14ac:dyDescent="0.3">
      <c r="A289" s="210" t="s">
        <v>232</v>
      </c>
      <c r="B289" s="134">
        <v>0.6</v>
      </c>
      <c r="C289" s="138"/>
      <c r="D289" s="139"/>
      <c r="E289" s="226"/>
      <c r="F289" s="81">
        <f>SUM(F291:F294)</f>
        <v>0</v>
      </c>
      <c r="G289" s="11"/>
      <c r="I289" s="3"/>
      <c r="J289"/>
      <c r="K289"/>
      <c r="L289"/>
    </row>
    <row r="290" spans="1:12" s="2" customFormat="1" ht="15.45" customHeight="1" x14ac:dyDescent="0.3">
      <c r="A290" s="260" t="s">
        <v>11</v>
      </c>
      <c r="B290" s="174"/>
      <c r="C290" s="175"/>
      <c r="D290" s="353"/>
      <c r="E290" s="354"/>
      <c r="F290" s="112"/>
      <c r="G290" s="11"/>
      <c r="I290" s="3"/>
      <c r="J290"/>
      <c r="K290"/>
      <c r="L290"/>
    </row>
    <row r="291" spans="1:12" s="2" customFormat="1" ht="15.6" x14ac:dyDescent="0.3">
      <c r="A291" s="253" t="s">
        <v>235</v>
      </c>
      <c r="B291" s="127">
        <v>0.3</v>
      </c>
      <c r="C291" s="128"/>
      <c r="D291" s="311"/>
      <c r="E291" s="312"/>
      <c r="F291" s="75">
        <f>IF(C291="s",B291*$B$289,0)</f>
        <v>0</v>
      </c>
      <c r="G291" s="11"/>
      <c r="I291" s="3"/>
      <c r="J291"/>
      <c r="K291"/>
      <c r="L291"/>
    </row>
    <row r="292" spans="1:12" s="2" customFormat="1" ht="15.6" x14ac:dyDescent="0.3">
      <c r="A292" s="253" t="s">
        <v>236</v>
      </c>
      <c r="B292" s="127">
        <v>0.15</v>
      </c>
      <c r="C292" s="128"/>
      <c r="D292" s="311"/>
      <c r="E292" s="312"/>
      <c r="F292" s="75">
        <f>IF(C292="s",B292*$B$289,0)</f>
        <v>0</v>
      </c>
      <c r="G292" s="11"/>
      <c r="I292" s="3"/>
      <c r="J292"/>
      <c r="K292"/>
      <c r="L292"/>
    </row>
    <row r="293" spans="1:12" s="2" customFormat="1" ht="31.2" x14ac:dyDescent="0.3">
      <c r="A293" s="244" t="s">
        <v>331</v>
      </c>
      <c r="B293" s="127">
        <v>0.3</v>
      </c>
      <c r="C293" s="128"/>
      <c r="D293" s="311"/>
      <c r="E293" s="312"/>
      <c r="F293" s="75">
        <f>IF(C293="s",B293*$B$289,0)</f>
        <v>0</v>
      </c>
      <c r="G293" s="11"/>
      <c r="I293" s="3"/>
      <c r="J293"/>
      <c r="K293"/>
      <c r="L293"/>
    </row>
    <row r="294" spans="1:12" s="2" customFormat="1" ht="15.6" x14ac:dyDescent="0.3">
      <c r="A294" s="253" t="s">
        <v>332</v>
      </c>
      <c r="B294" s="127">
        <v>0.25</v>
      </c>
      <c r="C294" s="128"/>
      <c r="D294" s="311"/>
      <c r="E294" s="312"/>
      <c r="F294" s="75">
        <f>IF(C294="s",B294*$B$289,0)</f>
        <v>0</v>
      </c>
      <c r="G294" s="11"/>
      <c r="I294" s="3"/>
      <c r="J294"/>
      <c r="K294"/>
      <c r="L294"/>
    </row>
    <row r="295" spans="1:12" s="2" customFormat="1" ht="31.2" x14ac:dyDescent="0.3">
      <c r="A295" s="258" t="s">
        <v>237</v>
      </c>
      <c r="B295" s="134">
        <v>0.1</v>
      </c>
      <c r="C295" s="138"/>
      <c r="D295" s="139"/>
      <c r="E295" s="226"/>
      <c r="F295" s="81">
        <f>SUM(F297:F300)</f>
        <v>0</v>
      </c>
      <c r="G295" s="11"/>
      <c r="I295" s="3"/>
      <c r="J295"/>
      <c r="K295"/>
      <c r="L295"/>
    </row>
    <row r="296" spans="1:12" s="2" customFormat="1" ht="15.6" x14ac:dyDescent="0.3">
      <c r="A296" s="260" t="s">
        <v>11</v>
      </c>
      <c r="B296" s="174"/>
      <c r="C296" s="175"/>
      <c r="D296" s="344"/>
      <c r="E296" s="266"/>
      <c r="F296" s="105"/>
      <c r="G296" s="11"/>
      <c r="I296" s="3"/>
      <c r="J296"/>
      <c r="K296"/>
      <c r="L296"/>
    </row>
    <row r="297" spans="1:12" s="2" customFormat="1" ht="15.6" x14ac:dyDescent="0.3">
      <c r="A297" s="253" t="s">
        <v>330</v>
      </c>
      <c r="B297" s="127">
        <v>0.25</v>
      </c>
      <c r="C297" s="128"/>
      <c r="D297" s="311"/>
      <c r="E297" s="312"/>
      <c r="F297" s="75">
        <f>IF(C297="s",B297*$B$295,0)</f>
        <v>0</v>
      </c>
      <c r="G297" s="31"/>
      <c r="I297" s="3"/>
      <c r="J297"/>
      <c r="K297"/>
      <c r="L297"/>
    </row>
    <row r="298" spans="1:12" s="2" customFormat="1" ht="15.6" x14ac:dyDescent="0.3">
      <c r="A298" s="244" t="s">
        <v>238</v>
      </c>
      <c r="B298" s="127">
        <v>0.25</v>
      </c>
      <c r="C298" s="128"/>
      <c r="D298" s="311"/>
      <c r="E298" s="312"/>
      <c r="F298" s="75">
        <f t="shared" ref="F298:F299" si="28">IF(C298="s",B298*$B$295,0)</f>
        <v>0</v>
      </c>
      <c r="G298" s="31"/>
      <c r="I298" s="3"/>
      <c r="J298"/>
      <c r="K298"/>
      <c r="L298"/>
    </row>
    <row r="299" spans="1:12" s="2" customFormat="1" ht="15.6" x14ac:dyDescent="0.3">
      <c r="A299" s="253" t="s">
        <v>239</v>
      </c>
      <c r="B299" s="127">
        <v>0.25</v>
      </c>
      <c r="C299" s="128"/>
      <c r="D299" s="311"/>
      <c r="E299" s="312"/>
      <c r="F299" s="75">
        <f t="shared" si="28"/>
        <v>0</v>
      </c>
      <c r="G299" s="31"/>
      <c r="I299" s="3"/>
      <c r="J299"/>
      <c r="K299"/>
      <c r="L299"/>
    </row>
    <row r="300" spans="1:12" s="2" customFormat="1" ht="15.6" x14ac:dyDescent="0.3">
      <c r="A300" s="218" t="s">
        <v>240</v>
      </c>
      <c r="B300" s="127">
        <v>0.25</v>
      </c>
      <c r="C300" s="128"/>
      <c r="D300" s="311"/>
      <c r="E300" s="312"/>
      <c r="F300" s="75">
        <f>IF(C300="s",B300*$B$295,0)</f>
        <v>0</v>
      </c>
      <c r="G300" s="31"/>
      <c r="I300" s="3"/>
      <c r="J300"/>
      <c r="K300"/>
      <c r="L300"/>
    </row>
    <row r="301" spans="1:12" s="2" customFormat="1" ht="15.6" x14ac:dyDescent="0.3">
      <c r="A301" s="258" t="s">
        <v>250</v>
      </c>
      <c r="B301" s="134">
        <v>0.15</v>
      </c>
      <c r="C301" s="138"/>
      <c r="D301" s="139"/>
      <c r="E301" s="226"/>
      <c r="F301" s="81">
        <f>SUM(F303:F305)</f>
        <v>0</v>
      </c>
      <c r="G301" s="31"/>
      <c r="I301" s="3"/>
      <c r="J301"/>
      <c r="K301"/>
      <c r="L301"/>
    </row>
    <row r="302" spans="1:12" s="2" customFormat="1" ht="15.45" customHeight="1" x14ac:dyDescent="0.3">
      <c r="A302" s="260" t="s">
        <v>241</v>
      </c>
      <c r="B302" s="174"/>
      <c r="C302" s="185"/>
      <c r="D302" s="186"/>
      <c r="E302" s="266"/>
      <c r="F302" s="105"/>
      <c r="G302" s="11"/>
      <c r="I302" s="3"/>
      <c r="J302"/>
      <c r="K302"/>
      <c r="L302"/>
    </row>
    <row r="303" spans="1:12" s="2" customFormat="1" ht="15.6" x14ac:dyDescent="0.3">
      <c r="A303" s="253" t="s">
        <v>242</v>
      </c>
      <c r="B303" s="127">
        <v>0.35</v>
      </c>
      <c r="C303" s="128"/>
      <c r="D303" s="311"/>
      <c r="E303" s="312"/>
      <c r="F303" s="75">
        <f>IF(C303="s",B303*$B$301,0)</f>
        <v>0</v>
      </c>
      <c r="G303" s="31"/>
      <c r="I303" s="3"/>
      <c r="J303"/>
      <c r="K303"/>
      <c r="L303"/>
    </row>
    <row r="304" spans="1:12" s="2" customFormat="1" ht="15.6" x14ac:dyDescent="0.3">
      <c r="A304" s="244" t="s">
        <v>243</v>
      </c>
      <c r="B304" s="127">
        <v>0.3</v>
      </c>
      <c r="C304" s="128"/>
      <c r="D304" s="311"/>
      <c r="E304" s="312"/>
      <c r="F304" s="75">
        <f t="shared" ref="F304:F305" si="29">IF(C304="s",B304*$B$301,0)</f>
        <v>0</v>
      </c>
      <c r="G304" s="31"/>
      <c r="I304" s="3"/>
      <c r="J304"/>
      <c r="K304"/>
      <c r="L304"/>
    </row>
    <row r="305" spans="1:12" s="2" customFormat="1" ht="15.6" x14ac:dyDescent="0.3">
      <c r="A305" s="253" t="s">
        <v>244</v>
      </c>
      <c r="B305" s="127">
        <v>0.35</v>
      </c>
      <c r="C305" s="128"/>
      <c r="D305" s="311"/>
      <c r="E305" s="312"/>
      <c r="F305" s="75">
        <f t="shared" si="29"/>
        <v>0</v>
      </c>
      <c r="G305" s="31"/>
      <c r="I305" s="3"/>
      <c r="J305"/>
      <c r="K305"/>
      <c r="L305"/>
    </row>
    <row r="306" spans="1:12" s="15" customFormat="1" ht="20.399999999999999" customHeight="1" x14ac:dyDescent="0.3">
      <c r="A306" s="209" t="s">
        <v>383</v>
      </c>
      <c r="B306" s="118">
        <v>0.2</v>
      </c>
      <c r="C306" s="189"/>
      <c r="D306" s="173"/>
      <c r="E306" s="261"/>
      <c r="F306" s="71">
        <f>IF(AND(F322=0,F330=0,F341=0,F383=0),SUM((F307+IF(F307=0,0,14.67%)),(F316+IF(F316=0,0,14.67%)),(F349+IF(F349=0,0,14.67%)),(F361+IF(F361=0,0,14.67%)),(F367+IF(F367=0,0,14.67%)),(F374+IF(F374=0,0,14.67%)))*B306,SUM(F307,F316,F322,F330,F341,F349,F361,F367,F374,F383)*B306)</f>
        <v>0</v>
      </c>
      <c r="G306" s="51"/>
      <c r="I306" s="16"/>
      <c r="J306" s="17"/>
      <c r="K306" s="17"/>
      <c r="L306" s="17"/>
    </row>
    <row r="307" spans="1:12" s="15" customFormat="1" ht="19.2" customHeight="1" x14ac:dyDescent="0.3">
      <c r="A307" s="210" t="s">
        <v>245</v>
      </c>
      <c r="B307" s="143">
        <v>0.02</v>
      </c>
      <c r="C307" s="144"/>
      <c r="D307" s="139"/>
      <c r="E307" s="238"/>
      <c r="F307" s="97">
        <f>IF(C313="n.a",SUM((F309+IF(C309="n",0,0.02%)),(F310+IF(C310="n",0,0.02%)),(F311+IF(C311="n",0,0.01%)),(F312+IF(C312="n",0,0.03%)),(F314+IF(C314="n",0,0.1%)),(F315+IF(C315="n",0,0.03%)),(F315+IF(F315="n",0,0.02%-0.25%))),SUM(F309:F315))</f>
        <v>0</v>
      </c>
      <c r="G307" s="35"/>
      <c r="I307" s="54"/>
      <c r="J307" s="17"/>
      <c r="K307" s="17"/>
      <c r="L307" s="17"/>
    </row>
    <row r="308" spans="1:12" s="2" customFormat="1" ht="15.45" customHeight="1" x14ac:dyDescent="0.3">
      <c r="A308" s="260" t="s">
        <v>246</v>
      </c>
      <c r="B308" s="174"/>
      <c r="C308" s="190"/>
      <c r="D308" s="191"/>
      <c r="E308" s="268"/>
      <c r="F308" s="113"/>
      <c r="G308" s="11"/>
      <c r="I308" s="3"/>
      <c r="J308"/>
      <c r="K308"/>
      <c r="L308"/>
    </row>
    <row r="309" spans="1:12" s="2" customFormat="1" ht="30.6" customHeight="1" x14ac:dyDescent="0.3">
      <c r="A309" s="244" t="s">
        <v>247</v>
      </c>
      <c r="B309" s="127">
        <v>0.15</v>
      </c>
      <c r="C309" s="192"/>
      <c r="D309" s="311"/>
      <c r="E309" s="312"/>
      <c r="F309" s="75">
        <f t="shared" ref="F309:F315" si="30">IF(C309="s",B309*$B$307,0)</f>
        <v>0</v>
      </c>
      <c r="G309" s="11"/>
      <c r="I309" s="3"/>
      <c r="J309"/>
      <c r="K309"/>
      <c r="L309"/>
    </row>
    <row r="310" spans="1:12" s="2" customFormat="1" ht="15.6" x14ac:dyDescent="0.3">
      <c r="A310" s="244" t="s">
        <v>248</v>
      </c>
      <c r="B310" s="127">
        <v>0.14000000000000001</v>
      </c>
      <c r="C310" s="128"/>
      <c r="D310" s="311"/>
      <c r="E310" s="312"/>
      <c r="F310" s="75">
        <f t="shared" si="30"/>
        <v>0</v>
      </c>
      <c r="G310" s="11"/>
      <c r="I310" s="3"/>
      <c r="J310"/>
      <c r="K310"/>
      <c r="L310"/>
    </row>
    <row r="311" spans="1:12" s="2" customFormat="1" ht="15.6" x14ac:dyDescent="0.3">
      <c r="A311" s="253" t="s">
        <v>249</v>
      </c>
      <c r="B311" s="127">
        <v>0.14000000000000001</v>
      </c>
      <c r="C311" s="128"/>
      <c r="D311" s="311"/>
      <c r="E311" s="312"/>
      <c r="F311" s="75">
        <f t="shared" si="30"/>
        <v>0</v>
      </c>
      <c r="G311" s="11"/>
      <c r="I311" s="3">
        <f>4/8</f>
        <v>0.5</v>
      </c>
      <c r="J311"/>
      <c r="K311"/>
      <c r="L311"/>
    </row>
    <row r="312" spans="1:12" s="2" customFormat="1" ht="15.6" x14ac:dyDescent="0.3">
      <c r="A312" s="244" t="s">
        <v>401</v>
      </c>
      <c r="B312" s="127">
        <v>0.14000000000000001</v>
      </c>
      <c r="C312" s="128"/>
      <c r="D312" s="311"/>
      <c r="E312" s="312"/>
      <c r="F312" s="75">
        <f t="shared" si="30"/>
        <v>0</v>
      </c>
      <c r="G312" s="11"/>
      <c r="I312" s="3"/>
      <c r="J312"/>
      <c r="K312"/>
      <c r="L312"/>
    </row>
    <row r="313" spans="1:12" s="2" customFormat="1" ht="15.75" customHeight="1" x14ac:dyDescent="0.3">
      <c r="A313" s="253" t="s">
        <v>253</v>
      </c>
      <c r="B313" s="127">
        <v>0.14000000000000001</v>
      </c>
      <c r="C313" s="128"/>
      <c r="D313" s="311"/>
      <c r="E313" s="312"/>
      <c r="F313" s="75">
        <f t="shared" si="30"/>
        <v>0</v>
      </c>
      <c r="G313" s="11"/>
      <c r="I313" s="3"/>
      <c r="J313"/>
      <c r="K313"/>
      <c r="L313"/>
    </row>
    <row r="314" spans="1:12" s="2" customFormat="1" ht="15.6" x14ac:dyDescent="0.3">
      <c r="A314" s="244" t="s">
        <v>251</v>
      </c>
      <c r="B314" s="127">
        <v>0.14000000000000001</v>
      </c>
      <c r="C314" s="128"/>
      <c r="D314" s="311"/>
      <c r="E314" s="312"/>
      <c r="F314" s="75">
        <f t="shared" si="30"/>
        <v>0</v>
      </c>
      <c r="G314" s="11"/>
      <c r="I314" s="3"/>
      <c r="J314"/>
      <c r="K314"/>
      <c r="L314"/>
    </row>
    <row r="315" spans="1:12" s="2" customFormat="1" ht="15.75" customHeight="1" x14ac:dyDescent="0.3">
      <c r="A315" s="253" t="s">
        <v>252</v>
      </c>
      <c r="B315" s="127">
        <v>0.15</v>
      </c>
      <c r="C315" s="128"/>
      <c r="D315" s="311"/>
      <c r="E315" s="312"/>
      <c r="F315" s="75">
        <f t="shared" si="30"/>
        <v>0</v>
      </c>
      <c r="G315" s="11"/>
      <c r="I315" s="3"/>
      <c r="J315"/>
      <c r="K315"/>
      <c r="L315"/>
    </row>
    <row r="316" spans="1:12" s="2" customFormat="1" ht="15.6" x14ac:dyDescent="0.3">
      <c r="A316" s="210" t="s">
        <v>254</v>
      </c>
      <c r="B316" s="134">
        <v>0.02</v>
      </c>
      <c r="C316" s="138"/>
      <c r="D316" s="139"/>
      <c r="E316" s="226"/>
      <c r="F316" s="81">
        <f>SUM(F318:F321)</f>
        <v>0</v>
      </c>
      <c r="G316" s="11"/>
      <c r="I316" s="3"/>
      <c r="J316"/>
      <c r="K316"/>
      <c r="L316"/>
    </row>
    <row r="317" spans="1:12" s="2" customFormat="1" ht="15.6" x14ac:dyDescent="0.3">
      <c r="A317" s="260" t="s">
        <v>11</v>
      </c>
      <c r="B317" s="174"/>
      <c r="C317" s="190"/>
      <c r="D317" s="191"/>
      <c r="E317" s="268"/>
      <c r="F317" s="113"/>
      <c r="G317" s="11"/>
      <c r="H317" s="52"/>
      <c r="I317" s="3"/>
      <c r="J317"/>
      <c r="K317"/>
      <c r="L317"/>
    </row>
    <row r="318" spans="1:12" s="2" customFormat="1" ht="19.2" customHeight="1" x14ac:dyDescent="0.3">
      <c r="A318" s="244" t="s">
        <v>362</v>
      </c>
      <c r="B318" s="127">
        <v>0.25</v>
      </c>
      <c r="C318" s="128"/>
      <c r="D318" s="311"/>
      <c r="E318" s="312"/>
      <c r="F318" s="75">
        <f t="shared" ref="F318:F321" si="31">IF(C318="s",B318*$B$316,0)</f>
        <v>0</v>
      </c>
      <c r="G318" s="11"/>
      <c r="I318" s="3"/>
      <c r="J318"/>
      <c r="K318"/>
      <c r="L318"/>
    </row>
    <row r="319" spans="1:12" s="2" customFormat="1" ht="15.6" x14ac:dyDescent="0.3">
      <c r="A319" s="253" t="s">
        <v>255</v>
      </c>
      <c r="B319" s="127">
        <v>0.25</v>
      </c>
      <c r="C319" s="128"/>
      <c r="D319" s="311"/>
      <c r="E319" s="312"/>
      <c r="F319" s="75">
        <f t="shared" si="31"/>
        <v>0</v>
      </c>
      <c r="G319" s="11"/>
      <c r="I319" s="3"/>
      <c r="J319"/>
      <c r="K319"/>
      <c r="L319"/>
    </row>
    <row r="320" spans="1:12" s="2" customFormat="1" ht="15.75" customHeight="1" x14ac:dyDescent="0.3">
      <c r="A320" s="244" t="s">
        <v>333</v>
      </c>
      <c r="B320" s="127">
        <v>0.25</v>
      </c>
      <c r="C320" s="128"/>
      <c r="D320" s="311"/>
      <c r="E320" s="312"/>
      <c r="F320" s="75">
        <f t="shared" si="31"/>
        <v>0</v>
      </c>
      <c r="G320" s="11"/>
      <c r="I320" s="3"/>
      <c r="J320"/>
      <c r="K320"/>
      <c r="L320"/>
    </row>
    <row r="321" spans="1:12" s="2" customFormat="1" ht="15.75" customHeight="1" x14ac:dyDescent="0.3">
      <c r="A321" s="253" t="s">
        <v>257</v>
      </c>
      <c r="B321" s="127">
        <v>0.25</v>
      </c>
      <c r="C321" s="128"/>
      <c r="D321" s="311"/>
      <c r="E321" s="312"/>
      <c r="F321" s="75">
        <f t="shared" si="31"/>
        <v>0</v>
      </c>
      <c r="G321" s="11"/>
      <c r="I321" s="3"/>
      <c r="J321"/>
      <c r="K321"/>
      <c r="L321"/>
    </row>
    <row r="322" spans="1:12" s="2" customFormat="1" ht="31.2" x14ac:dyDescent="0.3">
      <c r="A322" s="210" t="s">
        <v>256</v>
      </c>
      <c r="B322" s="134">
        <v>0.02</v>
      </c>
      <c r="C322" s="138"/>
      <c r="D322" s="139"/>
      <c r="E322" s="226"/>
      <c r="F322" s="81">
        <f>SUM(F324:F329)</f>
        <v>0</v>
      </c>
      <c r="G322" s="11"/>
      <c r="I322" s="3"/>
      <c r="J322"/>
      <c r="K322"/>
      <c r="L322"/>
    </row>
    <row r="323" spans="1:12" s="2" customFormat="1" ht="18" customHeight="1" x14ac:dyDescent="0.3">
      <c r="A323" s="269" t="s">
        <v>409</v>
      </c>
      <c r="B323" s="193"/>
      <c r="C323" s="190"/>
      <c r="D323" s="191"/>
      <c r="E323" s="268"/>
      <c r="F323" s="113"/>
      <c r="G323" s="11"/>
      <c r="I323" s="3"/>
      <c r="J323"/>
      <c r="K323"/>
      <c r="L323"/>
    </row>
    <row r="324" spans="1:12" s="2" customFormat="1" ht="19.2" customHeight="1" x14ac:dyDescent="0.3">
      <c r="A324" s="216" t="s">
        <v>258</v>
      </c>
      <c r="B324" s="149">
        <v>0.3</v>
      </c>
      <c r="C324" s="192"/>
      <c r="D324" s="194"/>
      <c r="E324" s="270"/>
      <c r="F324" s="75">
        <f>IF(C324="s",B324*$B$322,0)</f>
        <v>0</v>
      </c>
      <c r="G324" s="11"/>
      <c r="I324" s="3"/>
      <c r="J324"/>
      <c r="K324"/>
      <c r="L324"/>
    </row>
    <row r="325" spans="1:12" s="2" customFormat="1" ht="31.2" customHeight="1" x14ac:dyDescent="0.3">
      <c r="A325" s="216" t="s">
        <v>26</v>
      </c>
      <c r="B325" s="149">
        <v>0.2</v>
      </c>
      <c r="C325" s="192"/>
      <c r="D325" s="350"/>
      <c r="E325" s="355"/>
      <c r="F325" s="75">
        <f>IF(C325="s",B325*$B$322,0)</f>
        <v>0</v>
      </c>
      <c r="G325" s="11"/>
      <c r="I325" s="3"/>
      <c r="J325"/>
      <c r="K325"/>
      <c r="L325"/>
    </row>
    <row r="326" spans="1:12" s="2" customFormat="1" ht="15.6" x14ac:dyDescent="0.3">
      <c r="A326" s="216" t="s">
        <v>27</v>
      </c>
      <c r="B326" s="127">
        <v>0.2</v>
      </c>
      <c r="C326" s="192"/>
      <c r="D326" s="311"/>
      <c r="E326" s="312"/>
      <c r="F326" s="75">
        <f>IF(C326="s",B326*$B$322,0)</f>
        <v>0</v>
      </c>
      <c r="G326" s="11"/>
      <c r="I326" s="3"/>
      <c r="J326"/>
      <c r="K326"/>
      <c r="L326"/>
    </row>
    <row r="327" spans="1:12" s="2" customFormat="1" ht="15.6" x14ac:dyDescent="0.3">
      <c r="A327" s="216" t="s">
        <v>336</v>
      </c>
      <c r="B327" s="127">
        <v>0.2</v>
      </c>
      <c r="C327" s="192"/>
      <c r="D327" s="311"/>
      <c r="E327" s="312"/>
      <c r="F327" s="75">
        <f>IF(C327="s",B327*$B$322,0)</f>
        <v>0</v>
      </c>
      <c r="G327" s="11"/>
      <c r="I327" s="3"/>
      <c r="J327"/>
      <c r="K327"/>
      <c r="L327"/>
    </row>
    <row r="328" spans="1:12" s="2" customFormat="1" ht="15.6" x14ac:dyDescent="0.3">
      <c r="A328" s="228" t="s">
        <v>334</v>
      </c>
      <c r="B328" s="127"/>
      <c r="C328" s="192"/>
      <c r="D328" s="311"/>
      <c r="E328" s="312"/>
      <c r="F328" s="75"/>
      <c r="G328" s="11"/>
      <c r="I328" s="3"/>
      <c r="J328"/>
      <c r="K328"/>
      <c r="L328"/>
    </row>
    <row r="329" spans="1:12" s="2" customFormat="1" ht="17.55" customHeight="1" x14ac:dyDescent="0.3">
      <c r="A329" s="228" t="s">
        <v>335</v>
      </c>
      <c r="B329" s="127">
        <v>0.1</v>
      </c>
      <c r="C329" s="192"/>
      <c r="D329" s="311"/>
      <c r="E329" s="312"/>
      <c r="F329" s="75">
        <f>IF(C329="s",B329*$B$322,0)</f>
        <v>0</v>
      </c>
      <c r="G329" s="11"/>
      <c r="I329" s="3"/>
      <c r="J329"/>
      <c r="K329"/>
      <c r="L329"/>
    </row>
    <row r="330" spans="1:12" s="2" customFormat="1" ht="31.2" x14ac:dyDescent="0.3">
      <c r="A330" s="210" t="s">
        <v>259</v>
      </c>
      <c r="B330" s="134">
        <v>0.82</v>
      </c>
      <c r="C330" s="138"/>
      <c r="D330" s="139"/>
      <c r="E330" s="226"/>
      <c r="F330" s="81">
        <f>SUM(F332:F340)</f>
        <v>0</v>
      </c>
      <c r="G330" s="11"/>
      <c r="I330" s="3"/>
      <c r="J330"/>
      <c r="K330"/>
      <c r="L330"/>
    </row>
    <row r="331" spans="1:12" s="2" customFormat="1" ht="15.6" customHeight="1" x14ac:dyDescent="0.3">
      <c r="A331" s="269" t="s">
        <v>28</v>
      </c>
      <c r="B331" s="193"/>
      <c r="C331" s="190"/>
      <c r="D331" s="191"/>
      <c r="E331" s="268"/>
      <c r="F331" s="113"/>
      <c r="G331" s="11"/>
      <c r="I331" s="3"/>
      <c r="J331"/>
      <c r="K331"/>
      <c r="L331"/>
    </row>
    <row r="332" spans="1:12" s="2" customFormat="1" ht="15.6" x14ac:dyDescent="0.3">
      <c r="A332" s="271" t="s">
        <v>261</v>
      </c>
      <c r="B332" s="127">
        <v>0.64</v>
      </c>
      <c r="C332" s="128"/>
      <c r="D332" s="311"/>
      <c r="E332" s="312"/>
      <c r="F332" s="75">
        <f>IF(C332="s",B332*$B$330,0)</f>
        <v>0</v>
      </c>
      <c r="G332" s="11"/>
      <c r="I332" s="3"/>
      <c r="J332"/>
      <c r="K332"/>
      <c r="L332"/>
    </row>
    <row r="333" spans="1:12" s="2" customFormat="1" ht="15.6" x14ac:dyDescent="0.3">
      <c r="A333" s="271" t="s">
        <v>367</v>
      </c>
      <c r="B333" s="127">
        <v>0.04</v>
      </c>
      <c r="C333" s="128"/>
      <c r="D333" s="311"/>
      <c r="E333" s="312"/>
      <c r="F333" s="75">
        <f t="shared" ref="F333:F340" si="32">IF(C333="s",B333*$B$330,0)</f>
        <v>0</v>
      </c>
      <c r="G333" s="11"/>
      <c r="I333" s="3"/>
      <c r="J333"/>
      <c r="K333"/>
      <c r="L333"/>
    </row>
    <row r="334" spans="1:12" s="2" customFormat="1" ht="30.6" customHeight="1" x14ac:dyDescent="0.3">
      <c r="A334" s="272" t="s">
        <v>387</v>
      </c>
      <c r="B334" s="127">
        <v>0.06</v>
      </c>
      <c r="C334" s="128"/>
      <c r="D334" s="311"/>
      <c r="E334" s="312"/>
      <c r="F334" s="75">
        <f t="shared" si="32"/>
        <v>0</v>
      </c>
      <c r="G334" s="11"/>
      <c r="I334" s="3"/>
      <c r="J334"/>
      <c r="K334"/>
      <c r="L334"/>
    </row>
    <row r="335" spans="1:12" s="2" customFormat="1" ht="14.4" customHeight="1" x14ac:dyDescent="0.3">
      <c r="A335" s="271" t="s">
        <v>260</v>
      </c>
      <c r="B335" s="127">
        <v>0.04</v>
      </c>
      <c r="C335" s="128"/>
      <c r="D335" s="311"/>
      <c r="E335" s="312"/>
      <c r="F335" s="75">
        <f t="shared" si="32"/>
        <v>0</v>
      </c>
      <c r="G335" s="11"/>
      <c r="I335" s="3"/>
      <c r="J335"/>
      <c r="K335"/>
      <c r="L335"/>
    </row>
    <row r="336" spans="1:12" s="2" customFormat="1" ht="14.4" customHeight="1" x14ac:dyDescent="0.3">
      <c r="A336" s="273" t="s">
        <v>368</v>
      </c>
      <c r="B336" s="127">
        <v>0.04</v>
      </c>
      <c r="C336" s="128"/>
      <c r="D336" s="311"/>
      <c r="E336" s="312"/>
      <c r="F336" s="75">
        <f t="shared" si="32"/>
        <v>0</v>
      </c>
      <c r="G336" s="11"/>
      <c r="I336" s="3"/>
      <c r="J336"/>
      <c r="K336"/>
      <c r="L336"/>
    </row>
    <row r="337" spans="1:12" s="2" customFormat="1" ht="14.4" customHeight="1" x14ac:dyDescent="0.3">
      <c r="A337" s="271" t="s">
        <v>369</v>
      </c>
      <c r="B337" s="127">
        <v>0.04</v>
      </c>
      <c r="C337" s="128"/>
      <c r="D337" s="311"/>
      <c r="E337" s="312"/>
      <c r="F337" s="75">
        <f t="shared" si="32"/>
        <v>0</v>
      </c>
      <c r="G337" s="11"/>
      <c r="H337" s="2">
        <f>88/6</f>
        <v>14.666666666666666</v>
      </c>
      <c r="I337" s="3"/>
      <c r="J337"/>
      <c r="K337"/>
      <c r="L337"/>
    </row>
    <row r="338" spans="1:12" s="2" customFormat="1" ht="14.4" customHeight="1" x14ac:dyDescent="0.3">
      <c r="A338" s="273" t="s">
        <v>370</v>
      </c>
      <c r="B338" s="127">
        <v>0.04</v>
      </c>
      <c r="C338" s="128"/>
      <c r="D338" s="311"/>
      <c r="E338" s="312"/>
      <c r="F338" s="75">
        <f t="shared" si="32"/>
        <v>0</v>
      </c>
      <c r="G338" s="11"/>
      <c r="I338" s="3"/>
      <c r="J338"/>
      <c r="K338"/>
      <c r="L338"/>
    </row>
    <row r="339" spans="1:12" s="2" customFormat="1" ht="15.6" x14ac:dyDescent="0.3">
      <c r="A339" s="271" t="s">
        <v>371</v>
      </c>
      <c r="B339" s="127">
        <v>0.06</v>
      </c>
      <c r="C339" s="192"/>
      <c r="D339" s="311"/>
      <c r="E339" s="312"/>
      <c r="F339" s="75">
        <f t="shared" si="32"/>
        <v>0</v>
      </c>
      <c r="G339" s="11"/>
      <c r="I339" s="3"/>
      <c r="J339"/>
      <c r="K339"/>
      <c r="L339"/>
    </row>
    <row r="340" spans="1:12" s="2" customFormat="1" ht="15.75" customHeight="1" x14ac:dyDescent="0.3">
      <c r="A340" s="274" t="s">
        <v>411</v>
      </c>
      <c r="B340" s="127">
        <v>0.04</v>
      </c>
      <c r="C340" s="192"/>
      <c r="D340" s="311"/>
      <c r="E340" s="312"/>
      <c r="F340" s="75">
        <f t="shared" si="32"/>
        <v>0</v>
      </c>
      <c r="G340" s="11"/>
      <c r="I340" s="3"/>
      <c r="J340"/>
      <c r="K340"/>
      <c r="L340"/>
    </row>
    <row r="341" spans="1:12" s="2" customFormat="1" ht="15.6" x14ac:dyDescent="0.3">
      <c r="A341" s="275" t="s">
        <v>262</v>
      </c>
      <c r="B341" s="134">
        <v>0.02</v>
      </c>
      <c r="C341" s="138"/>
      <c r="D341" s="139"/>
      <c r="E341" s="226"/>
      <c r="F341" s="81">
        <f>SUM(F343:F348)</f>
        <v>0</v>
      </c>
      <c r="G341" s="11"/>
      <c r="I341" s="3"/>
      <c r="J341"/>
      <c r="K341"/>
      <c r="L341"/>
    </row>
    <row r="342" spans="1:12" s="2" customFormat="1" ht="15.45" customHeight="1" x14ac:dyDescent="0.3">
      <c r="A342" s="276" t="s">
        <v>11</v>
      </c>
      <c r="B342" s="195"/>
      <c r="C342" s="190"/>
      <c r="D342" s="191"/>
      <c r="E342" s="268"/>
      <c r="F342" s="113"/>
      <c r="G342" s="11"/>
      <c r="I342" s="3"/>
      <c r="J342"/>
      <c r="K342"/>
      <c r="L342"/>
    </row>
    <row r="343" spans="1:12" s="2" customFormat="1" ht="15.6" x14ac:dyDescent="0.3">
      <c r="A343" s="273" t="s">
        <v>263</v>
      </c>
      <c r="B343" s="127">
        <v>0.2</v>
      </c>
      <c r="C343" s="128"/>
      <c r="D343" s="311"/>
      <c r="E343" s="312"/>
      <c r="F343" s="75">
        <f t="shared" ref="F343:F348" si="33">IF(C343="s",B343*$B$341,0)</f>
        <v>0</v>
      </c>
      <c r="G343" s="11"/>
      <c r="I343" s="3"/>
      <c r="J343"/>
      <c r="K343"/>
      <c r="L343"/>
    </row>
    <row r="344" spans="1:12" s="2" customFormat="1" ht="15.6" x14ac:dyDescent="0.3">
      <c r="A344" s="273" t="s">
        <v>264</v>
      </c>
      <c r="B344" s="127">
        <v>0.15</v>
      </c>
      <c r="C344" s="128"/>
      <c r="D344" s="311"/>
      <c r="E344" s="312"/>
      <c r="F344" s="75">
        <f t="shared" si="33"/>
        <v>0</v>
      </c>
      <c r="G344" s="11"/>
      <c r="I344" s="3"/>
      <c r="J344"/>
      <c r="K344"/>
      <c r="L344"/>
    </row>
    <row r="345" spans="1:12" s="2" customFormat="1" ht="15.6" customHeight="1" x14ac:dyDescent="0.3">
      <c r="A345" s="271" t="s">
        <v>265</v>
      </c>
      <c r="B345" s="127">
        <v>0.15</v>
      </c>
      <c r="C345" s="128"/>
      <c r="D345" s="311"/>
      <c r="E345" s="312"/>
      <c r="F345" s="75">
        <f t="shared" si="33"/>
        <v>0</v>
      </c>
      <c r="G345" s="11"/>
      <c r="I345" s="3"/>
      <c r="J345"/>
      <c r="K345"/>
      <c r="L345"/>
    </row>
    <row r="346" spans="1:12" s="2" customFormat="1" ht="15.75" customHeight="1" x14ac:dyDescent="0.3">
      <c r="A346" s="273" t="s">
        <v>266</v>
      </c>
      <c r="B346" s="127">
        <v>0.15</v>
      </c>
      <c r="C346" s="128"/>
      <c r="D346" s="311"/>
      <c r="E346" s="312"/>
      <c r="F346" s="75">
        <f t="shared" si="33"/>
        <v>0</v>
      </c>
      <c r="G346" s="11"/>
      <c r="I346" s="3"/>
      <c r="J346"/>
      <c r="K346"/>
      <c r="L346"/>
    </row>
    <row r="347" spans="1:12" s="2" customFormat="1" ht="15.6" x14ac:dyDescent="0.3">
      <c r="A347" s="271" t="s">
        <v>267</v>
      </c>
      <c r="B347" s="127">
        <v>0.15</v>
      </c>
      <c r="C347" s="128"/>
      <c r="D347" s="311"/>
      <c r="E347" s="312"/>
      <c r="F347" s="75">
        <f t="shared" si="33"/>
        <v>0</v>
      </c>
      <c r="G347" s="11"/>
      <c r="I347" s="3"/>
      <c r="J347"/>
      <c r="K347"/>
      <c r="L347"/>
    </row>
    <row r="348" spans="1:12" s="2" customFormat="1" ht="15.6" customHeight="1" x14ac:dyDescent="0.3">
      <c r="A348" s="273" t="s">
        <v>410</v>
      </c>
      <c r="B348" s="127">
        <v>0.2</v>
      </c>
      <c r="C348" s="192"/>
      <c r="D348" s="194"/>
      <c r="E348" s="270"/>
      <c r="F348" s="75">
        <f t="shared" si="33"/>
        <v>0</v>
      </c>
      <c r="G348" s="11"/>
      <c r="I348" s="3"/>
      <c r="J348"/>
      <c r="K348"/>
      <c r="L348"/>
    </row>
    <row r="349" spans="1:12" s="42" customFormat="1" ht="31.2" x14ac:dyDescent="0.3">
      <c r="A349" s="277" t="s">
        <v>337</v>
      </c>
      <c r="B349" s="134">
        <v>0.02</v>
      </c>
      <c r="C349" s="138"/>
      <c r="D349" s="139"/>
      <c r="E349" s="226"/>
      <c r="F349" s="81">
        <f>SUM(F351:F360)</f>
        <v>0</v>
      </c>
      <c r="G349" s="41"/>
      <c r="I349" s="43"/>
      <c r="J349" s="44"/>
      <c r="K349" s="44"/>
      <c r="L349" s="44"/>
    </row>
    <row r="350" spans="1:12" s="2" customFormat="1" ht="15.45" customHeight="1" x14ac:dyDescent="0.3">
      <c r="A350" s="269" t="s">
        <v>11</v>
      </c>
      <c r="B350" s="195"/>
      <c r="C350" s="190"/>
      <c r="D350" s="191"/>
      <c r="E350" s="268"/>
      <c r="F350" s="113"/>
      <c r="G350" s="11"/>
      <c r="I350" s="3"/>
      <c r="J350"/>
      <c r="K350"/>
      <c r="L350"/>
    </row>
    <row r="351" spans="1:12" s="2" customFormat="1" ht="15.75" customHeight="1" x14ac:dyDescent="0.3">
      <c r="A351" s="253" t="s">
        <v>268</v>
      </c>
      <c r="B351" s="127">
        <v>0.11</v>
      </c>
      <c r="C351" s="128"/>
      <c r="D351" s="311"/>
      <c r="E351" s="312"/>
      <c r="F351" s="75">
        <f>IF(C351="s",B351*$B$349,0)</f>
        <v>0</v>
      </c>
      <c r="G351" s="11"/>
      <c r="I351" s="3"/>
      <c r="J351"/>
      <c r="K351"/>
      <c r="L351"/>
    </row>
    <row r="352" spans="1:12" s="2" customFormat="1" ht="15.75" customHeight="1" x14ac:dyDescent="0.3">
      <c r="A352" s="278" t="s">
        <v>338</v>
      </c>
      <c r="B352" s="127">
        <v>0.11</v>
      </c>
      <c r="C352" s="128"/>
      <c r="D352" s="311"/>
      <c r="E352" s="312"/>
      <c r="F352" s="75">
        <f t="shared" ref="F352:F355" si="34">IF(C352="s",B352*$B$349,0)</f>
        <v>0</v>
      </c>
      <c r="G352" s="11"/>
      <c r="I352" s="3"/>
      <c r="J352"/>
      <c r="K352"/>
      <c r="L352"/>
    </row>
    <row r="353" spans="1:12" s="2" customFormat="1" ht="14.4" customHeight="1" x14ac:dyDescent="0.3">
      <c r="A353" s="244" t="s">
        <v>339</v>
      </c>
      <c r="B353" s="127">
        <v>0.12</v>
      </c>
      <c r="C353" s="128"/>
      <c r="D353" s="311"/>
      <c r="E353" s="312"/>
      <c r="F353" s="75">
        <f t="shared" si="34"/>
        <v>0</v>
      </c>
      <c r="G353" s="11"/>
      <c r="I353" s="3"/>
      <c r="J353"/>
      <c r="K353"/>
      <c r="L353"/>
    </row>
    <row r="354" spans="1:12" s="2" customFormat="1" ht="28.8" customHeight="1" x14ac:dyDescent="0.3">
      <c r="A354" s="278" t="s">
        <v>342</v>
      </c>
      <c r="B354" s="127">
        <v>0.11</v>
      </c>
      <c r="C354" s="128"/>
      <c r="D354" s="311"/>
      <c r="E354" s="312"/>
      <c r="F354" s="75">
        <f t="shared" si="34"/>
        <v>0</v>
      </c>
      <c r="G354" s="11"/>
      <c r="I354" s="3"/>
      <c r="J354"/>
      <c r="K354"/>
      <c r="L354"/>
    </row>
    <row r="355" spans="1:12" s="2" customFormat="1" ht="15.75" customHeight="1" x14ac:dyDescent="0.3">
      <c r="A355" s="253" t="s">
        <v>340</v>
      </c>
      <c r="B355" s="127">
        <v>0.11</v>
      </c>
      <c r="C355" s="128"/>
      <c r="D355" s="311"/>
      <c r="E355" s="312"/>
      <c r="F355" s="75">
        <f t="shared" si="34"/>
        <v>0</v>
      </c>
      <c r="G355" s="11"/>
      <c r="I355" s="3"/>
      <c r="J355"/>
      <c r="K355"/>
      <c r="L355"/>
    </row>
    <row r="356" spans="1:12" s="2" customFormat="1" ht="18" customHeight="1" x14ac:dyDescent="0.3">
      <c r="A356" s="278" t="s">
        <v>341</v>
      </c>
      <c r="B356" s="127">
        <v>0.11</v>
      </c>
      <c r="C356" s="128"/>
      <c r="D356" s="311"/>
      <c r="E356" s="312"/>
      <c r="F356" s="75">
        <f>IF(C356="s",B356*$B$349,0)</f>
        <v>0</v>
      </c>
      <c r="G356" s="11"/>
      <c r="I356" s="3"/>
      <c r="J356"/>
      <c r="K356"/>
      <c r="L356"/>
    </row>
    <row r="357" spans="1:12" s="2" customFormat="1" ht="16.2" customHeight="1" x14ac:dyDescent="0.3">
      <c r="A357" s="253" t="s">
        <v>343</v>
      </c>
      <c r="B357" s="127">
        <v>0.11</v>
      </c>
      <c r="C357" s="128"/>
      <c r="D357" s="311"/>
      <c r="E357" s="312"/>
      <c r="F357" s="75">
        <f>IF(C357="s",B357*$B$349,0)</f>
        <v>0</v>
      </c>
      <c r="G357" s="11"/>
      <c r="I357" s="3"/>
      <c r="J357"/>
      <c r="K357"/>
      <c r="L357"/>
    </row>
    <row r="358" spans="1:12" s="2" customFormat="1" ht="18" customHeight="1" x14ac:dyDescent="0.3">
      <c r="A358" s="269" t="s">
        <v>269</v>
      </c>
      <c r="B358" s="193"/>
      <c r="C358" s="190"/>
      <c r="D358" s="191"/>
      <c r="E358" s="255"/>
      <c r="F358" s="91"/>
      <c r="G358" s="11"/>
      <c r="I358" s="3"/>
      <c r="J358"/>
      <c r="K358"/>
      <c r="L358"/>
    </row>
    <row r="359" spans="1:12" s="2" customFormat="1" ht="14.4" customHeight="1" x14ac:dyDescent="0.3">
      <c r="A359" s="228" t="s">
        <v>344</v>
      </c>
      <c r="B359" s="127">
        <v>0.11</v>
      </c>
      <c r="C359" s="128"/>
      <c r="D359" s="311"/>
      <c r="E359" s="312"/>
      <c r="F359" s="75">
        <f t="shared" ref="F359:F360" si="35">IF(C359="s",B359*$B$349,0)</f>
        <v>0</v>
      </c>
      <c r="G359" s="11"/>
      <c r="I359" s="3"/>
      <c r="J359"/>
      <c r="K359"/>
      <c r="L359"/>
    </row>
    <row r="360" spans="1:12" s="2" customFormat="1" ht="15.6" customHeight="1" x14ac:dyDescent="0.3">
      <c r="A360" s="228" t="s">
        <v>345</v>
      </c>
      <c r="B360" s="127">
        <v>0.11</v>
      </c>
      <c r="C360" s="128"/>
      <c r="D360" s="311"/>
      <c r="E360" s="312"/>
      <c r="F360" s="75">
        <f t="shared" si="35"/>
        <v>0</v>
      </c>
      <c r="G360" s="11"/>
      <c r="I360" s="3"/>
      <c r="J360"/>
      <c r="K360"/>
      <c r="L360"/>
    </row>
    <row r="361" spans="1:12" s="2" customFormat="1" ht="18" customHeight="1" x14ac:dyDescent="0.3">
      <c r="A361" s="210" t="s">
        <v>270</v>
      </c>
      <c r="B361" s="134">
        <v>0.02</v>
      </c>
      <c r="C361" s="138"/>
      <c r="D361" s="139"/>
      <c r="E361" s="226"/>
      <c r="F361" s="81">
        <f>SUM(F363:F366)</f>
        <v>0</v>
      </c>
      <c r="G361" s="11"/>
      <c r="I361" s="3"/>
      <c r="J361"/>
      <c r="K361"/>
      <c r="L361"/>
    </row>
    <row r="362" spans="1:12" s="2" customFormat="1" ht="15.45" customHeight="1" x14ac:dyDescent="0.3">
      <c r="A362" s="269" t="s">
        <v>11</v>
      </c>
      <c r="B362" s="193"/>
      <c r="C362" s="190"/>
      <c r="D362" s="191"/>
      <c r="E362" s="227"/>
      <c r="F362" s="91"/>
      <c r="G362" s="11"/>
      <c r="I362" s="3"/>
      <c r="J362"/>
      <c r="K362"/>
      <c r="L362"/>
    </row>
    <row r="363" spans="1:12" s="2" customFormat="1" ht="16.2" customHeight="1" x14ac:dyDescent="0.3">
      <c r="A363" s="228" t="s">
        <v>271</v>
      </c>
      <c r="B363" s="127">
        <v>0.25</v>
      </c>
      <c r="C363" s="128"/>
      <c r="D363" s="311"/>
      <c r="E363" s="312"/>
      <c r="F363" s="75">
        <f>IF(C363="s",B363*$B$361,0)</f>
        <v>0</v>
      </c>
      <c r="G363" s="11"/>
      <c r="I363" s="3"/>
      <c r="J363"/>
      <c r="K363"/>
      <c r="L363"/>
    </row>
    <row r="364" spans="1:12" s="2" customFormat="1" ht="16.2" customHeight="1" x14ac:dyDescent="0.3">
      <c r="A364" s="228" t="s">
        <v>272</v>
      </c>
      <c r="B364" s="127">
        <v>0.25</v>
      </c>
      <c r="C364" s="128"/>
      <c r="D364" s="311"/>
      <c r="E364" s="312"/>
      <c r="F364" s="75">
        <f t="shared" ref="F364:F365" si="36">IF(C364="s",B364*$B$361,0)</f>
        <v>0</v>
      </c>
      <c r="G364" s="11"/>
      <c r="I364" s="3"/>
      <c r="J364"/>
      <c r="K364"/>
      <c r="L364"/>
    </row>
    <row r="365" spans="1:12" s="2" customFormat="1" ht="16.2" customHeight="1" x14ac:dyDescent="0.3">
      <c r="A365" s="228" t="s">
        <v>273</v>
      </c>
      <c r="B365" s="127">
        <v>0.25</v>
      </c>
      <c r="C365" s="128"/>
      <c r="D365" s="311"/>
      <c r="E365" s="312"/>
      <c r="F365" s="75">
        <f t="shared" si="36"/>
        <v>0</v>
      </c>
      <c r="G365" s="11"/>
      <c r="I365" s="3"/>
      <c r="J365"/>
      <c r="K365"/>
      <c r="L365"/>
    </row>
    <row r="366" spans="1:12" s="2" customFormat="1" ht="15.75" customHeight="1" x14ac:dyDescent="0.3">
      <c r="A366" s="228" t="s">
        <v>274</v>
      </c>
      <c r="B366" s="127">
        <v>0.25</v>
      </c>
      <c r="C366" s="128"/>
      <c r="D366" s="311"/>
      <c r="E366" s="312"/>
      <c r="F366" s="75">
        <f>IF(C366="s",B366*$B$361,0)</f>
        <v>0</v>
      </c>
      <c r="G366" s="11"/>
      <c r="I366" s="3"/>
      <c r="J366"/>
      <c r="K366"/>
      <c r="L366"/>
    </row>
    <row r="367" spans="1:12" s="2" customFormat="1" ht="15.6" customHeight="1" x14ac:dyDescent="0.3">
      <c r="A367" s="267" t="s">
        <v>275</v>
      </c>
      <c r="B367" s="134">
        <v>0.02</v>
      </c>
      <c r="C367" s="138"/>
      <c r="D367" s="139"/>
      <c r="E367" s="226"/>
      <c r="F367" s="81">
        <f>SUM(F369:F373)</f>
        <v>0</v>
      </c>
      <c r="G367" s="11"/>
      <c r="I367" s="3"/>
      <c r="J367"/>
      <c r="K367"/>
      <c r="L367"/>
    </row>
    <row r="368" spans="1:12" s="2" customFormat="1" ht="15.45" customHeight="1" x14ac:dyDescent="0.3">
      <c r="A368" s="269" t="s">
        <v>11</v>
      </c>
      <c r="B368" s="193"/>
      <c r="C368" s="190"/>
      <c r="D368" s="191"/>
      <c r="E368" s="227"/>
      <c r="F368" s="91"/>
      <c r="G368" s="11"/>
      <c r="I368" s="3"/>
      <c r="J368"/>
      <c r="K368"/>
      <c r="L368"/>
    </row>
    <row r="369" spans="1:12" s="2" customFormat="1" ht="15.75" customHeight="1" x14ac:dyDescent="0.3">
      <c r="A369" s="228" t="s">
        <v>276</v>
      </c>
      <c r="B369" s="127">
        <v>0.2</v>
      </c>
      <c r="C369" s="192"/>
      <c r="D369" s="194"/>
      <c r="E369" s="270"/>
      <c r="F369" s="75">
        <f>IF(C369="s",B369*$B$367,0)</f>
        <v>0</v>
      </c>
      <c r="G369" s="11"/>
      <c r="I369" s="3"/>
      <c r="J369"/>
      <c r="K369"/>
      <c r="L369"/>
    </row>
    <row r="370" spans="1:12" s="2" customFormat="1" ht="15.75" customHeight="1" x14ac:dyDescent="0.3">
      <c r="A370" s="228" t="s">
        <v>277</v>
      </c>
      <c r="B370" s="127">
        <v>0.2</v>
      </c>
      <c r="C370" s="192"/>
      <c r="D370" s="194"/>
      <c r="E370" s="270"/>
      <c r="F370" s="75">
        <f t="shared" ref="F370:F373" si="37">IF(C370="s",B370*$B$367,0)</f>
        <v>0</v>
      </c>
      <c r="G370" s="11"/>
      <c r="I370" s="3"/>
      <c r="J370"/>
      <c r="K370"/>
      <c r="L370"/>
    </row>
    <row r="371" spans="1:12" s="2" customFormat="1" ht="15.75" customHeight="1" x14ac:dyDescent="0.3">
      <c r="A371" s="228" t="s">
        <v>278</v>
      </c>
      <c r="B371" s="127">
        <v>0.2</v>
      </c>
      <c r="C371" s="192"/>
      <c r="D371" s="194"/>
      <c r="E371" s="270"/>
      <c r="F371" s="75">
        <f t="shared" si="37"/>
        <v>0</v>
      </c>
      <c r="G371" s="11"/>
      <c r="I371" s="3"/>
      <c r="J371"/>
      <c r="K371"/>
      <c r="L371"/>
    </row>
    <row r="372" spans="1:12" s="2" customFormat="1" ht="15.75" customHeight="1" x14ac:dyDescent="0.3">
      <c r="A372" s="228" t="s">
        <v>346</v>
      </c>
      <c r="B372" s="127">
        <v>0.2</v>
      </c>
      <c r="C372" s="192"/>
      <c r="D372" s="194"/>
      <c r="E372" s="270"/>
      <c r="F372" s="75">
        <f t="shared" si="37"/>
        <v>0</v>
      </c>
      <c r="G372" s="11"/>
      <c r="I372" s="3"/>
      <c r="J372"/>
      <c r="K372"/>
      <c r="L372"/>
    </row>
    <row r="373" spans="1:12" s="2" customFormat="1" ht="15.75" customHeight="1" x14ac:dyDescent="0.3">
      <c r="A373" s="228" t="s">
        <v>347</v>
      </c>
      <c r="B373" s="127">
        <v>0.2</v>
      </c>
      <c r="C373" s="187"/>
      <c r="D373" s="350"/>
      <c r="E373" s="355"/>
      <c r="F373" s="75">
        <f t="shared" si="37"/>
        <v>0</v>
      </c>
      <c r="G373" s="11"/>
      <c r="I373" s="3"/>
      <c r="J373"/>
      <c r="K373"/>
      <c r="L373"/>
    </row>
    <row r="374" spans="1:12" s="15" customFormat="1" ht="30.6" customHeight="1" x14ac:dyDescent="0.3">
      <c r="A374" s="277" t="s">
        <v>366</v>
      </c>
      <c r="B374" s="134">
        <v>0.02</v>
      </c>
      <c r="C374" s="196"/>
      <c r="D374" s="197"/>
      <c r="E374" s="279"/>
      <c r="F374" s="81">
        <f>SUM(F376:F382)</f>
        <v>0</v>
      </c>
      <c r="G374" s="11"/>
      <c r="I374" s="16"/>
      <c r="J374" s="17"/>
      <c r="K374" s="17"/>
      <c r="L374" s="17"/>
    </row>
    <row r="375" spans="1:12" s="2" customFormat="1" ht="15.45" customHeight="1" x14ac:dyDescent="0.3">
      <c r="A375" s="269" t="s">
        <v>11</v>
      </c>
      <c r="B375" s="193"/>
      <c r="C375" s="190"/>
      <c r="D375" s="191"/>
      <c r="E375" s="255"/>
      <c r="F375" s="91"/>
      <c r="G375" s="11"/>
      <c r="I375" s="3"/>
      <c r="J375"/>
      <c r="K375"/>
      <c r="L375"/>
    </row>
    <row r="376" spans="1:12" s="2" customFormat="1" ht="15.75" customHeight="1" x14ac:dyDescent="0.3">
      <c r="A376" s="228" t="s">
        <v>279</v>
      </c>
      <c r="B376" s="127">
        <v>0.15</v>
      </c>
      <c r="C376" s="128"/>
      <c r="D376" s="311"/>
      <c r="E376" s="312"/>
      <c r="F376" s="75">
        <f>IF(C376="s",B376*$B$374,0)</f>
        <v>0</v>
      </c>
      <c r="G376" s="11"/>
      <c r="I376" s="3"/>
      <c r="J376"/>
      <c r="K376"/>
      <c r="L376"/>
    </row>
    <row r="377" spans="1:12" s="2" customFormat="1" ht="15.75" customHeight="1" x14ac:dyDescent="0.3">
      <c r="A377" s="228" t="s">
        <v>349</v>
      </c>
      <c r="B377" s="127">
        <v>0.14000000000000001</v>
      </c>
      <c r="C377" s="128"/>
      <c r="D377" s="311"/>
      <c r="E377" s="312"/>
      <c r="F377" s="75">
        <f t="shared" ref="F377:F382" si="38">IF(C377="s",B377*$B$374,0)</f>
        <v>0</v>
      </c>
      <c r="G377" s="11"/>
      <c r="I377" s="3"/>
      <c r="J377"/>
      <c r="K377"/>
      <c r="L377"/>
    </row>
    <row r="378" spans="1:12" s="2" customFormat="1" ht="15.75" customHeight="1" x14ac:dyDescent="0.3">
      <c r="A378" s="228" t="s">
        <v>350</v>
      </c>
      <c r="B378" s="127">
        <v>0.14000000000000001</v>
      </c>
      <c r="C378" s="128"/>
      <c r="D378" s="311"/>
      <c r="E378" s="312"/>
      <c r="F378" s="75">
        <f t="shared" si="38"/>
        <v>0</v>
      </c>
      <c r="G378" s="11"/>
      <c r="I378" s="3"/>
      <c r="J378"/>
      <c r="K378"/>
      <c r="L378"/>
    </row>
    <row r="379" spans="1:12" s="2" customFormat="1" ht="15.75" customHeight="1" x14ac:dyDescent="0.3">
      <c r="A379" s="228" t="s">
        <v>280</v>
      </c>
      <c r="B379" s="127">
        <v>0.14000000000000001</v>
      </c>
      <c r="C379" s="128"/>
      <c r="D379" s="356"/>
      <c r="E379" s="312"/>
      <c r="F379" s="75">
        <f t="shared" si="38"/>
        <v>0</v>
      </c>
      <c r="G379" s="11"/>
      <c r="I379" s="3"/>
      <c r="J379"/>
      <c r="K379"/>
      <c r="L379"/>
    </row>
    <row r="380" spans="1:12" s="2" customFormat="1" ht="15.75" customHeight="1" x14ac:dyDescent="0.3">
      <c r="A380" s="228" t="s">
        <v>281</v>
      </c>
      <c r="B380" s="127">
        <v>0.15</v>
      </c>
      <c r="C380" s="128"/>
      <c r="D380" s="311"/>
      <c r="E380" s="312"/>
      <c r="F380" s="75">
        <f t="shared" si="38"/>
        <v>0</v>
      </c>
      <c r="G380" s="11"/>
      <c r="I380" s="3"/>
      <c r="J380"/>
      <c r="K380"/>
      <c r="L380"/>
    </row>
    <row r="381" spans="1:12" s="2" customFormat="1" ht="15.75" customHeight="1" x14ac:dyDescent="0.3">
      <c r="A381" s="228" t="s">
        <v>364</v>
      </c>
      <c r="B381" s="127">
        <v>0.14000000000000001</v>
      </c>
      <c r="C381" s="128"/>
      <c r="D381" s="311"/>
      <c r="E381" s="312"/>
      <c r="F381" s="75">
        <f t="shared" si="38"/>
        <v>0</v>
      </c>
      <c r="G381" s="11"/>
      <c r="I381" s="3"/>
      <c r="J381"/>
      <c r="K381"/>
      <c r="L381"/>
    </row>
    <row r="382" spans="1:12" s="2" customFormat="1" ht="15.6" customHeight="1" x14ac:dyDescent="0.3">
      <c r="A382" s="228" t="s">
        <v>348</v>
      </c>
      <c r="B382" s="127">
        <v>0.14000000000000001</v>
      </c>
      <c r="C382" s="128"/>
      <c r="D382" s="311"/>
      <c r="E382" s="312"/>
      <c r="F382" s="75">
        <f t="shared" si="38"/>
        <v>0</v>
      </c>
      <c r="G382" s="11"/>
      <c r="I382" s="3"/>
      <c r="J382"/>
      <c r="K382"/>
      <c r="L382"/>
    </row>
    <row r="383" spans="1:12" s="15" customFormat="1" ht="18" customHeight="1" x14ac:dyDescent="0.3">
      <c r="A383" s="210" t="s">
        <v>384</v>
      </c>
      <c r="B383" s="134">
        <v>0.02</v>
      </c>
      <c r="C383" s="156"/>
      <c r="D383" s="197"/>
      <c r="E383" s="279"/>
      <c r="F383" s="81">
        <f>SUM(F385:F388,F390:F392)</f>
        <v>0</v>
      </c>
      <c r="G383" s="11"/>
      <c r="I383" s="16"/>
      <c r="J383" s="17"/>
      <c r="K383" s="17"/>
      <c r="L383" s="17"/>
    </row>
    <row r="384" spans="1:12" s="2" customFormat="1" ht="13.2" customHeight="1" x14ac:dyDescent="0.3">
      <c r="A384" s="232" t="s">
        <v>11</v>
      </c>
      <c r="B384" s="136"/>
      <c r="C384" s="152"/>
      <c r="D384" s="313"/>
      <c r="E384" s="255"/>
      <c r="F384" s="91"/>
      <c r="G384" s="11"/>
      <c r="I384" s="3"/>
      <c r="J384"/>
      <c r="K384"/>
      <c r="L384"/>
    </row>
    <row r="385" spans="1:12" s="2" customFormat="1" ht="15.75" customHeight="1" x14ac:dyDescent="0.3">
      <c r="A385" s="280" t="s">
        <v>365</v>
      </c>
      <c r="B385" s="127">
        <v>0.15</v>
      </c>
      <c r="C385" s="128"/>
      <c r="D385" s="311"/>
      <c r="E385" s="312"/>
      <c r="F385" s="75">
        <f>IF(C385="s",B385*$B$383,0)</f>
        <v>0</v>
      </c>
      <c r="G385" s="11"/>
      <c r="I385" s="3"/>
      <c r="J385"/>
      <c r="K385"/>
      <c r="L385"/>
    </row>
    <row r="386" spans="1:12" s="2" customFormat="1" ht="30" customHeight="1" x14ac:dyDescent="0.3">
      <c r="A386" s="280" t="s">
        <v>282</v>
      </c>
      <c r="B386" s="127">
        <v>0.15</v>
      </c>
      <c r="C386" s="128"/>
      <c r="D386" s="311"/>
      <c r="E386" s="312"/>
      <c r="F386" s="75">
        <f>IF(C386="s",B386*$B$383,0)</f>
        <v>0</v>
      </c>
      <c r="G386" s="11"/>
      <c r="I386" s="3"/>
      <c r="J386"/>
      <c r="K386"/>
      <c r="L386"/>
    </row>
    <row r="387" spans="1:12" s="2" customFormat="1" ht="15.75" customHeight="1" x14ac:dyDescent="0.3">
      <c r="A387" s="273" t="s">
        <v>283</v>
      </c>
      <c r="B387" s="127">
        <v>0.14000000000000001</v>
      </c>
      <c r="C387" s="128"/>
      <c r="D387" s="311"/>
      <c r="E387" s="312"/>
      <c r="F387" s="75">
        <f t="shared" ref="F387:F388" si="39">IF(C387="s",B387*$B$383,0)</f>
        <v>0</v>
      </c>
      <c r="G387" s="11"/>
      <c r="I387" s="3"/>
      <c r="J387"/>
      <c r="K387"/>
      <c r="L387"/>
    </row>
    <row r="388" spans="1:12" s="2" customFormat="1" ht="15.75" customHeight="1" x14ac:dyDescent="0.3">
      <c r="A388" s="218" t="s">
        <v>284</v>
      </c>
      <c r="B388" s="127">
        <v>0.14000000000000001</v>
      </c>
      <c r="C388" s="128"/>
      <c r="D388" s="311"/>
      <c r="E388" s="312"/>
      <c r="F388" s="75">
        <f t="shared" si="39"/>
        <v>0</v>
      </c>
      <c r="G388" s="11"/>
      <c r="I388" s="3"/>
      <c r="J388"/>
      <c r="K388"/>
      <c r="L388"/>
    </row>
    <row r="389" spans="1:12" s="2" customFormat="1" ht="15.45" customHeight="1" x14ac:dyDescent="0.3">
      <c r="A389" s="232" t="s">
        <v>285</v>
      </c>
      <c r="B389" s="136"/>
      <c r="C389" s="152"/>
      <c r="D389" s="313"/>
      <c r="E389" s="255"/>
      <c r="F389" s="91"/>
      <c r="G389" s="11"/>
      <c r="I389" s="3"/>
      <c r="J389"/>
      <c r="K389"/>
      <c r="L389"/>
    </row>
    <row r="390" spans="1:12" s="2" customFormat="1" ht="15.75" customHeight="1" x14ac:dyDescent="0.3">
      <c r="A390" s="228" t="s">
        <v>361</v>
      </c>
      <c r="B390" s="127">
        <v>0.14000000000000001</v>
      </c>
      <c r="C390" s="128"/>
      <c r="D390" s="311"/>
      <c r="E390" s="312"/>
      <c r="F390" s="75">
        <f t="shared" ref="F390:F392" si="40">IF(C390="s",B390*$B$383,0)</f>
        <v>0</v>
      </c>
      <c r="G390" s="11"/>
      <c r="I390" s="3"/>
      <c r="J390"/>
      <c r="K390"/>
      <c r="L390"/>
    </row>
    <row r="391" spans="1:12" s="2" customFormat="1" ht="15.75" customHeight="1" x14ac:dyDescent="0.3">
      <c r="A391" s="228" t="s">
        <v>363</v>
      </c>
      <c r="B391" s="127">
        <v>0.14000000000000001</v>
      </c>
      <c r="C391" s="128"/>
      <c r="D391" s="311"/>
      <c r="E391" s="312"/>
      <c r="F391" s="75">
        <f t="shared" si="40"/>
        <v>0</v>
      </c>
      <c r="G391" s="11"/>
      <c r="I391" s="3"/>
      <c r="J391"/>
      <c r="K391"/>
      <c r="L391"/>
    </row>
    <row r="392" spans="1:12" s="2" customFormat="1" ht="15.75" customHeight="1" x14ac:dyDescent="0.3">
      <c r="A392" s="228" t="s">
        <v>372</v>
      </c>
      <c r="B392" s="127">
        <v>0.14000000000000001</v>
      </c>
      <c r="C392" s="128"/>
      <c r="D392" s="311"/>
      <c r="E392" s="312"/>
      <c r="F392" s="75">
        <f t="shared" si="40"/>
        <v>0</v>
      </c>
      <c r="G392" s="11"/>
      <c r="I392" s="3"/>
      <c r="J392"/>
      <c r="K392"/>
      <c r="L392"/>
    </row>
    <row r="393" spans="1:12" s="15" customFormat="1" ht="18" x14ac:dyDescent="0.3">
      <c r="A393" s="281" t="s">
        <v>385</v>
      </c>
      <c r="B393" s="118">
        <v>0.05</v>
      </c>
      <c r="C393" s="142"/>
      <c r="D393" s="173"/>
      <c r="E393" s="261"/>
      <c r="F393" s="71">
        <f>SUM(F394,F402)*B393</f>
        <v>0</v>
      </c>
      <c r="G393" s="36"/>
      <c r="I393" s="16"/>
      <c r="J393" s="17"/>
      <c r="K393" s="17"/>
      <c r="L393" s="17"/>
    </row>
    <row r="394" spans="1:12" s="2" customFormat="1" ht="27.6" x14ac:dyDescent="0.3">
      <c r="A394" s="282" t="s">
        <v>286</v>
      </c>
      <c r="B394" s="184">
        <v>0.5</v>
      </c>
      <c r="C394" s="144"/>
      <c r="D394" s="138"/>
      <c r="E394" s="357"/>
      <c r="F394" s="114">
        <f>SUM(F396:F401)</f>
        <v>0</v>
      </c>
      <c r="G394" s="6"/>
      <c r="I394" s="3"/>
      <c r="J394"/>
      <c r="K394"/>
      <c r="L394"/>
    </row>
    <row r="395" spans="1:12" s="2" customFormat="1" ht="15.45" customHeight="1" x14ac:dyDescent="0.3">
      <c r="A395" s="283" t="s">
        <v>11</v>
      </c>
      <c r="B395" s="198"/>
      <c r="C395" s="199"/>
      <c r="D395" s="200"/>
      <c r="E395" s="284"/>
      <c r="F395" s="115"/>
      <c r="G395" s="11"/>
      <c r="I395" s="3"/>
      <c r="J395"/>
      <c r="K395"/>
      <c r="L395"/>
    </row>
    <row r="396" spans="1:12" s="2" customFormat="1" ht="15.6" x14ac:dyDescent="0.3">
      <c r="A396" s="224" t="s">
        <v>287</v>
      </c>
      <c r="B396" s="127">
        <v>0.2</v>
      </c>
      <c r="C396" s="128"/>
      <c r="D396" s="311"/>
      <c r="E396" s="312"/>
      <c r="F396" s="75">
        <f>IF(C396="s",B396*$B$394,0)</f>
        <v>0</v>
      </c>
      <c r="G396" s="11"/>
      <c r="I396" s="3"/>
      <c r="J396"/>
      <c r="K396"/>
      <c r="L396"/>
    </row>
    <row r="397" spans="1:12" s="2" customFormat="1" ht="16.2" customHeight="1" x14ac:dyDescent="0.3">
      <c r="A397" s="224" t="s">
        <v>351</v>
      </c>
      <c r="B397" s="127">
        <v>0.2</v>
      </c>
      <c r="C397" s="128"/>
      <c r="D397" s="311"/>
      <c r="E397" s="312"/>
      <c r="F397" s="75">
        <f>IF(C397="s",B397*$B$394,0)</f>
        <v>0</v>
      </c>
      <c r="G397" s="11"/>
      <c r="I397" s="3"/>
      <c r="J397"/>
      <c r="K397"/>
      <c r="L397"/>
    </row>
    <row r="398" spans="1:12" s="2" customFormat="1" ht="15.6" x14ac:dyDescent="0.3">
      <c r="A398" s="218" t="s">
        <v>352</v>
      </c>
      <c r="B398" s="127">
        <v>0.15</v>
      </c>
      <c r="C398" s="128"/>
      <c r="D398" s="311"/>
      <c r="E398" s="312"/>
      <c r="F398" s="75">
        <f>IF(C398="s",B398*$B$394,0)</f>
        <v>0</v>
      </c>
      <c r="G398" s="37"/>
      <c r="I398" s="3"/>
      <c r="J398"/>
      <c r="K398"/>
      <c r="L398"/>
    </row>
    <row r="399" spans="1:12" s="2" customFormat="1" ht="16.2" customHeight="1" x14ac:dyDescent="0.3">
      <c r="A399" s="224" t="s">
        <v>288</v>
      </c>
      <c r="B399" s="127">
        <v>0.15</v>
      </c>
      <c r="C399" s="128"/>
      <c r="D399" s="311"/>
      <c r="E399" s="312"/>
      <c r="F399" s="75">
        <f>IF(C399="s",B399*$B$394,0)</f>
        <v>0</v>
      </c>
      <c r="G399" s="11"/>
      <c r="I399" s="3"/>
      <c r="J399"/>
      <c r="K399"/>
      <c r="L399"/>
    </row>
    <row r="400" spans="1:12" s="2" customFormat="1" ht="15.75" customHeight="1" x14ac:dyDescent="0.3">
      <c r="A400" s="224" t="s">
        <v>289</v>
      </c>
      <c r="B400" s="127">
        <v>0.15</v>
      </c>
      <c r="C400" s="163"/>
      <c r="D400" s="311"/>
      <c r="E400" s="312"/>
      <c r="F400" s="75">
        <f>IF(C401="s",B400*$B$394,0)</f>
        <v>0</v>
      </c>
      <c r="G400" s="11"/>
      <c r="I400" s="3"/>
      <c r="J400"/>
      <c r="K400"/>
      <c r="L400"/>
    </row>
    <row r="401" spans="1:16384" s="2" customFormat="1" ht="15.6" x14ac:dyDescent="0.3">
      <c r="A401" s="224" t="s">
        <v>290</v>
      </c>
      <c r="B401" s="127">
        <v>0.15</v>
      </c>
      <c r="C401" s="128"/>
      <c r="D401" s="311"/>
      <c r="E401" s="312"/>
      <c r="F401" s="75">
        <f>IF(C401="s",B401*$B$394,0)</f>
        <v>0</v>
      </c>
      <c r="G401" s="11"/>
      <c r="I401" s="3"/>
      <c r="J401"/>
      <c r="K401"/>
      <c r="L401"/>
    </row>
    <row r="402" spans="1:16384" s="2" customFormat="1" ht="21" customHeight="1" x14ac:dyDescent="0.3">
      <c r="A402" s="210" t="s">
        <v>291</v>
      </c>
      <c r="B402" s="134">
        <v>0.5</v>
      </c>
      <c r="C402" s="138"/>
      <c r="D402" s="139"/>
      <c r="E402" s="226"/>
      <c r="F402" s="81">
        <f>IF(AND(C404="n.a",C405="n.a",C406="n.a"),SUM(F407:F411,20%),SUM(F403:F411))</f>
        <v>0</v>
      </c>
      <c r="G402" s="11"/>
      <c r="I402" s="3"/>
      <c r="J402"/>
      <c r="K402"/>
      <c r="L402"/>
    </row>
    <row r="403" spans="1:16384" s="2" customFormat="1" ht="15.6" x14ac:dyDescent="0.3">
      <c r="A403" s="217" t="s">
        <v>17</v>
      </c>
      <c r="B403" s="131"/>
      <c r="C403" s="132"/>
      <c r="D403" s="133"/>
      <c r="E403" s="227"/>
      <c r="F403" s="91"/>
      <c r="G403" s="11"/>
      <c r="I403" s="3"/>
      <c r="J403"/>
      <c r="K403"/>
      <c r="L403"/>
    </row>
    <row r="404" spans="1:16384" s="2" customFormat="1" ht="15.6" x14ac:dyDescent="0.3">
      <c r="A404" s="274" t="s">
        <v>292</v>
      </c>
      <c r="B404" s="127">
        <v>0.13</v>
      </c>
      <c r="C404" s="128"/>
      <c r="D404" s="311"/>
      <c r="E404" s="312"/>
      <c r="F404" s="75">
        <f t="shared" ref="F404:F411" si="41">IF(C404="s",B404*$B$402,0)</f>
        <v>0</v>
      </c>
      <c r="G404" s="38"/>
      <c r="I404" s="3"/>
      <c r="J404"/>
      <c r="K404"/>
      <c r="L404"/>
    </row>
    <row r="405" spans="1:16384" s="2" customFormat="1" ht="15.6" x14ac:dyDescent="0.3">
      <c r="A405" s="274" t="s">
        <v>293</v>
      </c>
      <c r="B405" s="127">
        <v>0.13</v>
      </c>
      <c r="C405" s="128"/>
      <c r="D405" s="311"/>
      <c r="E405" s="312"/>
      <c r="F405" s="75">
        <f t="shared" si="41"/>
        <v>0</v>
      </c>
      <c r="G405" s="38"/>
      <c r="I405" s="3"/>
      <c r="J405"/>
      <c r="K405"/>
      <c r="L405"/>
    </row>
    <row r="406" spans="1:16384" s="2" customFormat="1" ht="15.6" x14ac:dyDescent="0.3">
      <c r="A406" s="274" t="s">
        <v>294</v>
      </c>
      <c r="B406" s="127">
        <v>0.14000000000000001</v>
      </c>
      <c r="C406" s="128"/>
      <c r="D406" s="311"/>
      <c r="E406" s="312"/>
      <c r="F406" s="75">
        <f t="shared" si="41"/>
        <v>0</v>
      </c>
      <c r="G406" s="38"/>
      <c r="I406" s="3"/>
      <c r="J406"/>
      <c r="K406"/>
      <c r="L406"/>
    </row>
    <row r="407" spans="1:16384" s="2" customFormat="1" ht="15.6" x14ac:dyDescent="0.3">
      <c r="A407" s="218" t="s">
        <v>295</v>
      </c>
      <c r="B407" s="127">
        <v>0.12</v>
      </c>
      <c r="C407" s="128"/>
      <c r="D407" s="311"/>
      <c r="E407" s="312"/>
      <c r="F407" s="75">
        <f t="shared" si="41"/>
        <v>0</v>
      </c>
      <c r="G407" s="38"/>
      <c r="I407" s="3"/>
      <c r="J407"/>
      <c r="K407"/>
      <c r="L407"/>
    </row>
    <row r="408" spans="1:16384" s="2" customFormat="1" ht="15.6" x14ac:dyDescent="0.3">
      <c r="A408" s="218" t="s">
        <v>296</v>
      </c>
      <c r="B408" s="127">
        <v>0.12</v>
      </c>
      <c r="C408" s="128"/>
      <c r="D408" s="311"/>
      <c r="E408" s="312"/>
      <c r="F408" s="75">
        <f t="shared" si="41"/>
        <v>0</v>
      </c>
      <c r="G408" s="38"/>
      <c r="I408" s="3"/>
      <c r="J408"/>
      <c r="K408"/>
      <c r="L408"/>
    </row>
    <row r="409" spans="1:16384" s="2" customFormat="1" ht="15.6" x14ac:dyDescent="0.3">
      <c r="A409" s="218" t="s">
        <v>297</v>
      </c>
      <c r="B409" s="127">
        <v>0.12</v>
      </c>
      <c r="C409" s="128"/>
      <c r="D409" s="311"/>
      <c r="E409" s="312"/>
      <c r="F409" s="75">
        <f t="shared" si="41"/>
        <v>0</v>
      </c>
      <c r="G409" s="38"/>
      <c r="I409" s="3"/>
      <c r="J409"/>
      <c r="K409"/>
      <c r="L409"/>
    </row>
    <row r="410" spans="1:16384" s="2" customFormat="1" ht="15.6" x14ac:dyDescent="0.3">
      <c r="A410" s="218" t="s">
        <v>298</v>
      </c>
      <c r="B410" s="127">
        <v>0.12</v>
      </c>
      <c r="C410" s="128"/>
      <c r="D410" s="311"/>
      <c r="E410" s="312"/>
      <c r="F410" s="75">
        <f t="shared" si="41"/>
        <v>0</v>
      </c>
      <c r="G410" s="38"/>
      <c r="I410" s="3"/>
      <c r="J410"/>
      <c r="K410"/>
      <c r="L410"/>
    </row>
    <row r="411" spans="1:16384" s="2" customFormat="1" ht="21.45" customHeight="1" x14ac:dyDescent="0.3">
      <c r="A411" s="218" t="s">
        <v>299</v>
      </c>
      <c r="B411" s="127">
        <v>0.12</v>
      </c>
      <c r="C411" s="201"/>
      <c r="D411" s="202"/>
      <c r="E411" s="285"/>
      <c r="F411" s="75">
        <f t="shared" si="41"/>
        <v>0</v>
      </c>
      <c r="G411" s="46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  <c r="BB411" s="40"/>
      <c r="BC411" s="40"/>
      <c r="BD411" s="40"/>
      <c r="BE411" s="40"/>
      <c r="BF411" s="40"/>
      <c r="BG411" s="40"/>
      <c r="BH411" s="40"/>
      <c r="BI411" s="40"/>
      <c r="BJ411" s="40"/>
      <c r="BK411" s="40"/>
      <c r="BL411" s="40"/>
      <c r="BM411" s="40"/>
      <c r="BN411" s="40"/>
      <c r="BO411" s="40"/>
      <c r="BP411" s="40"/>
      <c r="BQ411" s="40"/>
      <c r="BR411" s="40"/>
      <c r="BS411" s="40"/>
      <c r="BT411" s="40"/>
      <c r="BU411" s="40"/>
      <c r="BV411" s="40"/>
      <c r="BW411" s="40"/>
      <c r="BX411" s="40"/>
      <c r="BY411" s="40"/>
      <c r="BZ411" s="40"/>
      <c r="CA411" s="40"/>
      <c r="CB411" s="40"/>
      <c r="CC411" s="40"/>
      <c r="CD411" s="40"/>
      <c r="CE411" s="40"/>
      <c r="CF411" s="40"/>
      <c r="CG411" s="40"/>
      <c r="CH411" s="40"/>
      <c r="CI411" s="40"/>
      <c r="CJ411" s="40"/>
      <c r="CK411" s="40"/>
      <c r="CL411" s="40"/>
      <c r="CM411" s="40"/>
      <c r="CN411" s="40"/>
      <c r="CO411" s="40"/>
      <c r="CP411" s="40"/>
      <c r="CQ411" s="40"/>
      <c r="CR411" s="40"/>
      <c r="CS411" s="40"/>
      <c r="CT411" s="40"/>
      <c r="CU411" s="40"/>
      <c r="CV411" s="40"/>
      <c r="CW411" s="40"/>
      <c r="CX411" s="40"/>
      <c r="CY411" s="40"/>
      <c r="CZ411" s="40"/>
      <c r="DA411" s="40"/>
      <c r="DB411" s="40"/>
      <c r="DC411" s="40"/>
      <c r="DD411" s="40"/>
      <c r="DE411" s="40"/>
      <c r="DF411" s="40"/>
      <c r="DG411" s="40"/>
      <c r="DH411" s="40"/>
      <c r="DI411" s="40"/>
      <c r="DJ411" s="40"/>
      <c r="DK411" s="40"/>
      <c r="DL411" s="40"/>
      <c r="DM411" s="40"/>
      <c r="DN411" s="40"/>
      <c r="DO411" s="40"/>
      <c r="DP411" s="40"/>
      <c r="DQ411" s="40"/>
      <c r="DR411" s="40"/>
      <c r="DS411" s="40"/>
      <c r="DT411" s="40"/>
      <c r="DU411" s="40"/>
      <c r="DV411" s="40"/>
      <c r="DW411" s="40"/>
      <c r="DX411" s="40"/>
      <c r="DY411" s="40"/>
      <c r="DZ411" s="40"/>
      <c r="EA411" s="40"/>
      <c r="EB411" s="40"/>
      <c r="EC411" s="40"/>
      <c r="ED411" s="40"/>
      <c r="EE411" s="40"/>
      <c r="EF411" s="40"/>
      <c r="EG411" s="40"/>
      <c r="EH411" s="40"/>
      <c r="EI411" s="40"/>
      <c r="EJ411" s="40"/>
      <c r="EK411" s="40"/>
      <c r="EL411" s="40"/>
      <c r="EM411" s="40"/>
      <c r="EN411" s="40"/>
      <c r="EO411" s="40"/>
      <c r="EP411" s="40"/>
      <c r="EQ411" s="40"/>
      <c r="ER411" s="40"/>
      <c r="ES411" s="40"/>
      <c r="ET411" s="40"/>
      <c r="EU411" s="40"/>
      <c r="EV411" s="40"/>
      <c r="EW411" s="40"/>
      <c r="EX411" s="40"/>
      <c r="EY411" s="40"/>
      <c r="EZ411" s="40"/>
      <c r="FA411" s="40"/>
      <c r="FB411" s="40"/>
      <c r="FC411" s="40"/>
      <c r="FD411" s="40"/>
      <c r="FE411" s="40"/>
      <c r="FF411" s="40"/>
      <c r="FG411" s="40"/>
      <c r="FH411" s="40"/>
      <c r="FI411" s="40"/>
      <c r="FJ411" s="40"/>
      <c r="FK411" s="40"/>
      <c r="FL411" s="40"/>
      <c r="FM411" s="40"/>
      <c r="FN411" s="40"/>
      <c r="FO411" s="40"/>
      <c r="FP411" s="40"/>
      <c r="FQ411" s="40"/>
      <c r="FR411" s="40"/>
      <c r="FS411" s="40"/>
      <c r="FT411" s="40"/>
      <c r="FU411" s="40"/>
      <c r="FV411" s="40"/>
      <c r="FW411" s="40"/>
      <c r="FX411" s="40"/>
      <c r="FY411" s="40"/>
      <c r="FZ411" s="40"/>
      <c r="GA411" s="40"/>
      <c r="GB411" s="40"/>
      <c r="GC411" s="40"/>
      <c r="GD411" s="40"/>
      <c r="GE411" s="40"/>
      <c r="GF411" s="40"/>
      <c r="GG411" s="40"/>
      <c r="GH411" s="40"/>
      <c r="GI411" s="40"/>
      <c r="GJ411" s="40"/>
      <c r="GK411" s="40"/>
      <c r="GL411" s="40"/>
      <c r="GM411" s="40"/>
      <c r="GN411" s="40"/>
      <c r="GO411" s="40"/>
      <c r="GP411" s="40"/>
      <c r="GQ411" s="40"/>
      <c r="GR411" s="40"/>
      <c r="GS411" s="40"/>
      <c r="GT411" s="40"/>
      <c r="GU411" s="40"/>
      <c r="GV411" s="40"/>
      <c r="GW411" s="40"/>
      <c r="GX411" s="40"/>
      <c r="GY411" s="40"/>
      <c r="GZ411" s="40"/>
      <c r="HA411" s="40"/>
      <c r="HB411" s="40"/>
      <c r="HC411" s="40"/>
      <c r="HD411" s="40"/>
      <c r="HE411" s="40"/>
      <c r="HF411" s="40"/>
      <c r="HG411" s="40"/>
      <c r="HH411" s="40"/>
      <c r="HI411" s="40"/>
      <c r="HJ411" s="40"/>
      <c r="HK411" s="40"/>
      <c r="HL411" s="40"/>
      <c r="HM411" s="40"/>
      <c r="HN411" s="40"/>
      <c r="HO411" s="40"/>
      <c r="HP411" s="40"/>
      <c r="HQ411" s="40"/>
      <c r="HR411" s="40"/>
      <c r="HS411" s="40"/>
      <c r="HT411" s="40"/>
      <c r="HU411" s="40"/>
      <c r="HV411" s="40"/>
      <c r="HW411" s="40"/>
      <c r="HX411" s="40"/>
      <c r="HY411" s="40"/>
      <c r="HZ411" s="40"/>
      <c r="IA411" s="40"/>
      <c r="IB411" s="40"/>
      <c r="IC411" s="40"/>
      <c r="ID411" s="40"/>
      <c r="IE411" s="40"/>
      <c r="IF411" s="40"/>
      <c r="IG411" s="40"/>
      <c r="IH411" s="40"/>
      <c r="II411" s="40"/>
      <c r="IJ411" s="40"/>
      <c r="IK411" s="40"/>
      <c r="IL411" s="40"/>
      <c r="IM411" s="40"/>
      <c r="IN411" s="40"/>
      <c r="IO411" s="40"/>
      <c r="IP411" s="40"/>
      <c r="IQ411" s="40"/>
      <c r="IR411" s="40"/>
      <c r="IS411" s="40"/>
      <c r="IT411" s="40"/>
      <c r="IU411" s="40"/>
      <c r="IV411" s="40"/>
      <c r="IW411" s="40"/>
      <c r="IX411" s="40"/>
      <c r="IY411" s="40"/>
      <c r="IZ411" s="40"/>
      <c r="JA411" s="40"/>
      <c r="JB411" s="40"/>
      <c r="JC411" s="40"/>
      <c r="JD411" s="40"/>
      <c r="JE411" s="40"/>
      <c r="JF411" s="40"/>
      <c r="JG411" s="40"/>
      <c r="JH411" s="40"/>
      <c r="JI411" s="40"/>
      <c r="JJ411" s="40"/>
      <c r="JK411" s="40"/>
      <c r="JL411" s="40"/>
      <c r="JM411" s="40"/>
      <c r="JN411" s="40"/>
      <c r="JO411" s="40"/>
      <c r="JP411" s="40"/>
      <c r="JQ411" s="40"/>
      <c r="JR411" s="40"/>
      <c r="JS411" s="40"/>
      <c r="JT411" s="40"/>
      <c r="JU411" s="40"/>
      <c r="JV411" s="40"/>
      <c r="JW411" s="40"/>
      <c r="JX411" s="40"/>
      <c r="JY411" s="40"/>
      <c r="JZ411" s="40"/>
      <c r="KA411" s="40"/>
      <c r="KB411" s="40"/>
      <c r="KC411" s="40"/>
      <c r="KD411" s="40"/>
      <c r="KE411" s="40"/>
      <c r="KF411" s="40"/>
      <c r="KG411" s="40"/>
      <c r="KH411" s="40"/>
      <c r="KI411" s="40"/>
      <c r="KJ411" s="40"/>
      <c r="KK411" s="40"/>
      <c r="KL411" s="40"/>
      <c r="KM411" s="40"/>
      <c r="KN411" s="40"/>
      <c r="KO411" s="40"/>
      <c r="KP411" s="40"/>
      <c r="KQ411" s="40"/>
      <c r="KR411" s="40"/>
      <c r="KS411" s="40"/>
      <c r="KT411" s="40"/>
      <c r="KU411" s="40"/>
      <c r="KV411" s="40"/>
      <c r="KW411" s="40"/>
      <c r="KX411" s="40"/>
      <c r="KY411" s="40"/>
      <c r="KZ411" s="40"/>
      <c r="LA411" s="40"/>
      <c r="LB411" s="40"/>
      <c r="LC411" s="40"/>
      <c r="LD411" s="40"/>
      <c r="LE411" s="40"/>
      <c r="LF411" s="40"/>
      <c r="LG411" s="40"/>
      <c r="LH411" s="40"/>
      <c r="LI411" s="40"/>
      <c r="LJ411" s="40"/>
      <c r="LK411" s="40"/>
      <c r="LL411" s="40"/>
      <c r="LM411" s="40"/>
      <c r="LN411" s="40"/>
      <c r="LO411" s="40"/>
      <c r="LP411" s="40"/>
      <c r="LQ411" s="40"/>
      <c r="LR411" s="40"/>
      <c r="LS411" s="40"/>
      <c r="LT411" s="40"/>
      <c r="LU411" s="40"/>
      <c r="LV411" s="40"/>
      <c r="LW411" s="40"/>
      <c r="LX411" s="40"/>
      <c r="LY411" s="40"/>
      <c r="LZ411" s="40"/>
      <c r="MA411" s="40"/>
      <c r="MB411" s="40"/>
      <c r="MC411" s="40"/>
      <c r="MD411" s="40"/>
      <c r="ME411" s="40"/>
      <c r="MF411" s="40"/>
      <c r="MG411" s="40"/>
      <c r="MH411" s="40"/>
      <c r="MI411" s="40"/>
      <c r="MJ411" s="40"/>
      <c r="MK411" s="40"/>
      <c r="ML411" s="40"/>
      <c r="MM411" s="40"/>
      <c r="MN411" s="40"/>
      <c r="MO411" s="40"/>
      <c r="MP411" s="40"/>
      <c r="MQ411" s="40"/>
      <c r="MR411" s="40"/>
      <c r="MS411" s="40"/>
      <c r="MT411" s="40"/>
      <c r="MU411" s="40"/>
      <c r="MV411" s="40"/>
      <c r="MW411" s="40"/>
      <c r="MX411" s="40"/>
      <c r="MY411" s="40"/>
      <c r="MZ411" s="40"/>
      <c r="NA411" s="40"/>
      <c r="NB411" s="40"/>
      <c r="NC411" s="40"/>
      <c r="ND411" s="40"/>
      <c r="NE411" s="40"/>
      <c r="NF411" s="40"/>
      <c r="NG411" s="40"/>
      <c r="NH411" s="40"/>
      <c r="NI411" s="40"/>
      <c r="NJ411" s="40"/>
      <c r="NK411" s="40"/>
      <c r="NL411" s="40"/>
      <c r="NM411" s="40"/>
      <c r="NN411" s="40"/>
      <c r="NO411" s="40"/>
      <c r="NP411" s="40"/>
      <c r="NQ411" s="40"/>
      <c r="NR411" s="40"/>
      <c r="NS411" s="40"/>
      <c r="NT411" s="40"/>
      <c r="NU411" s="40"/>
      <c r="NV411" s="40"/>
      <c r="NW411" s="40"/>
      <c r="NX411" s="40"/>
      <c r="NY411" s="40"/>
      <c r="NZ411" s="40"/>
      <c r="OA411" s="40"/>
      <c r="OB411" s="40"/>
      <c r="OC411" s="40"/>
      <c r="OD411" s="40"/>
      <c r="OE411" s="40"/>
      <c r="OF411" s="40"/>
      <c r="OG411" s="40"/>
      <c r="OH411" s="40"/>
      <c r="OI411" s="40"/>
      <c r="OJ411" s="40"/>
      <c r="OK411" s="40"/>
      <c r="OL411" s="40"/>
      <c r="OM411" s="40"/>
      <c r="ON411" s="40"/>
      <c r="OO411" s="40"/>
      <c r="OP411" s="40"/>
      <c r="OQ411" s="40"/>
      <c r="OR411" s="40" t="s">
        <v>147</v>
      </c>
      <c r="OS411" s="40" t="s">
        <v>147</v>
      </c>
      <c r="OT411" s="40" t="s">
        <v>147</v>
      </c>
      <c r="OU411" s="40" t="s">
        <v>147</v>
      </c>
      <c r="OV411" s="40" t="s">
        <v>147</v>
      </c>
      <c r="OW411" s="40" t="s">
        <v>147</v>
      </c>
      <c r="OX411" s="40" t="s">
        <v>147</v>
      </c>
      <c r="OY411" s="40" t="s">
        <v>147</v>
      </c>
      <c r="OZ411" s="40" t="s">
        <v>147</v>
      </c>
      <c r="PA411" s="40" t="s">
        <v>147</v>
      </c>
      <c r="PB411" s="40" t="s">
        <v>147</v>
      </c>
      <c r="PC411" s="40" t="s">
        <v>147</v>
      </c>
      <c r="PD411" s="40" t="s">
        <v>147</v>
      </c>
      <c r="PE411" s="40" t="s">
        <v>147</v>
      </c>
      <c r="PF411" s="40" t="s">
        <v>147</v>
      </c>
      <c r="PG411" s="40" t="s">
        <v>147</v>
      </c>
      <c r="PH411" s="40" t="s">
        <v>147</v>
      </c>
      <c r="PI411" s="40" t="s">
        <v>147</v>
      </c>
      <c r="PJ411" s="40" t="s">
        <v>147</v>
      </c>
      <c r="PK411" s="40" t="s">
        <v>147</v>
      </c>
      <c r="PL411" s="40" t="s">
        <v>147</v>
      </c>
      <c r="PM411" s="40" t="s">
        <v>147</v>
      </c>
      <c r="PN411" s="40" t="s">
        <v>147</v>
      </c>
      <c r="PO411" s="40" t="s">
        <v>147</v>
      </c>
      <c r="PP411" s="40" t="s">
        <v>147</v>
      </c>
      <c r="PQ411" s="40" t="s">
        <v>147</v>
      </c>
      <c r="PR411" s="40" t="s">
        <v>147</v>
      </c>
      <c r="PS411" s="40" t="s">
        <v>147</v>
      </c>
      <c r="PT411" s="40" t="s">
        <v>147</v>
      </c>
      <c r="PU411" s="40" t="s">
        <v>147</v>
      </c>
      <c r="PV411" s="40" t="s">
        <v>147</v>
      </c>
      <c r="PW411" s="40" t="s">
        <v>147</v>
      </c>
      <c r="PX411" s="40" t="s">
        <v>147</v>
      </c>
      <c r="PY411" s="40" t="s">
        <v>147</v>
      </c>
      <c r="PZ411" s="40" t="s">
        <v>147</v>
      </c>
      <c r="QA411" s="40" t="s">
        <v>147</v>
      </c>
      <c r="QB411" s="40" t="s">
        <v>147</v>
      </c>
      <c r="QC411" s="40" t="s">
        <v>147</v>
      </c>
      <c r="QD411" s="40" t="s">
        <v>147</v>
      </c>
      <c r="QE411" s="40" t="s">
        <v>147</v>
      </c>
      <c r="QF411" s="40" t="s">
        <v>147</v>
      </c>
      <c r="QG411" s="40" t="s">
        <v>147</v>
      </c>
      <c r="QH411" s="40" t="s">
        <v>147</v>
      </c>
      <c r="QI411" s="40" t="s">
        <v>147</v>
      </c>
      <c r="QJ411" s="40" t="s">
        <v>147</v>
      </c>
      <c r="QK411" s="40" t="s">
        <v>147</v>
      </c>
      <c r="QL411" s="40" t="s">
        <v>147</v>
      </c>
      <c r="QM411" s="40" t="s">
        <v>147</v>
      </c>
      <c r="QN411" s="40" t="s">
        <v>147</v>
      </c>
      <c r="QO411" s="40" t="s">
        <v>147</v>
      </c>
      <c r="QP411" s="40" t="s">
        <v>147</v>
      </c>
      <c r="QQ411" s="40" t="s">
        <v>147</v>
      </c>
      <c r="QR411" s="40" t="s">
        <v>147</v>
      </c>
      <c r="QS411" s="40" t="s">
        <v>147</v>
      </c>
      <c r="QT411" s="40" t="s">
        <v>147</v>
      </c>
      <c r="QU411" s="40" t="s">
        <v>147</v>
      </c>
      <c r="QV411" s="40" t="s">
        <v>147</v>
      </c>
      <c r="QW411" s="40" t="s">
        <v>147</v>
      </c>
      <c r="QX411" s="40" t="s">
        <v>147</v>
      </c>
      <c r="QY411" s="40" t="s">
        <v>147</v>
      </c>
      <c r="QZ411" s="40" t="s">
        <v>147</v>
      </c>
      <c r="RA411" s="40" t="s">
        <v>147</v>
      </c>
      <c r="RB411" s="40" t="s">
        <v>147</v>
      </c>
      <c r="RC411" s="40" t="s">
        <v>147</v>
      </c>
      <c r="RD411" s="40" t="s">
        <v>147</v>
      </c>
      <c r="RE411" s="40" t="s">
        <v>147</v>
      </c>
      <c r="RF411" s="40" t="s">
        <v>147</v>
      </c>
      <c r="RG411" s="40" t="s">
        <v>147</v>
      </c>
      <c r="RH411" s="40" t="s">
        <v>147</v>
      </c>
      <c r="RI411" s="40" t="s">
        <v>147</v>
      </c>
      <c r="RJ411" s="40" t="s">
        <v>147</v>
      </c>
      <c r="RK411" s="40" t="s">
        <v>147</v>
      </c>
      <c r="RL411" s="40" t="s">
        <v>147</v>
      </c>
      <c r="RM411" s="40" t="s">
        <v>147</v>
      </c>
      <c r="RN411" s="40" t="s">
        <v>147</v>
      </c>
      <c r="RO411" s="40" t="s">
        <v>147</v>
      </c>
      <c r="RP411" s="40" t="s">
        <v>147</v>
      </c>
      <c r="RQ411" s="40" t="s">
        <v>147</v>
      </c>
      <c r="RR411" s="40" t="s">
        <v>147</v>
      </c>
      <c r="RS411" s="40" t="s">
        <v>147</v>
      </c>
      <c r="RT411" s="40" t="s">
        <v>147</v>
      </c>
      <c r="RU411" s="40" t="s">
        <v>147</v>
      </c>
      <c r="RV411" s="40" t="s">
        <v>147</v>
      </c>
      <c r="RW411" s="40" t="s">
        <v>147</v>
      </c>
      <c r="RX411" s="40" t="s">
        <v>147</v>
      </c>
      <c r="RY411" s="40" t="s">
        <v>147</v>
      </c>
      <c r="RZ411" s="40" t="s">
        <v>147</v>
      </c>
      <c r="SA411" s="40" t="s">
        <v>147</v>
      </c>
      <c r="SB411" s="40" t="s">
        <v>147</v>
      </c>
      <c r="SC411" s="40" t="s">
        <v>147</v>
      </c>
      <c r="SD411" s="40" t="s">
        <v>147</v>
      </c>
      <c r="SE411" s="40" t="s">
        <v>147</v>
      </c>
      <c r="SF411" s="40" t="s">
        <v>147</v>
      </c>
      <c r="SG411" s="40" t="s">
        <v>147</v>
      </c>
      <c r="SH411" s="40" t="s">
        <v>147</v>
      </c>
      <c r="SI411" s="40" t="s">
        <v>147</v>
      </c>
      <c r="SJ411" s="40" t="s">
        <v>147</v>
      </c>
      <c r="SK411" s="40" t="s">
        <v>147</v>
      </c>
      <c r="SL411" s="40" t="s">
        <v>147</v>
      </c>
      <c r="SM411" s="40" t="s">
        <v>147</v>
      </c>
      <c r="SN411" s="40" t="s">
        <v>147</v>
      </c>
      <c r="SO411" s="40" t="s">
        <v>147</v>
      </c>
      <c r="SP411" s="40" t="s">
        <v>147</v>
      </c>
      <c r="SQ411" s="40" t="s">
        <v>147</v>
      </c>
      <c r="SR411" s="40" t="s">
        <v>147</v>
      </c>
      <c r="SS411" s="40" t="s">
        <v>147</v>
      </c>
      <c r="ST411" s="40" t="s">
        <v>147</v>
      </c>
      <c r="SU411" s="40" t="s">
        <v>147</v>
      </c>
      <c r="SV411" s="40" t="s">
        <v>147</v>
      </c>
      <c r="SW411" s="40" t="s">
        <v>147</v>
      </c>
      <c r="SX411" s="40" t="s">
        <v>147</v>
      </c>
      <c r="SY411" s="40" t="s">
        <v>147</v>
      </c>
      <c r="SZ411" s="40" t="s">
        <v>147</v>
      </c>
      <c r="TA411" s="40" t="s">
        <v>147</v>
      </c>
      <c r="TB411" s="40" t="s">
        <v>147</v>
      </c>
      <c r="TC411" s="40" t="s">
        <v>147</v>
      </c>
      <c r="TD411" s="40" t="s">
        <v>147</v>
      </c>
      <c r="TE411" s="40" t="s">
        <v>147</v>
      </c>
      <c r="TF411" s="40" t="s">
        <v>147</v>
      </c>
      <c r="TG411" s="40" t="s">
        <v>147</v>
      </c>
      <c r="TH411" s="40" t="s">
        <v>147</v>
      </c>
      <c r="TI411" s="40" t="s">
        <v>147</v>
      </c>
      <c r="TJ411" s="40" t="s">
        <v>147</v>
      </c>
      <c r="TK411" s="40" t="s">
        <v>147</v>
      </c>
      <c r="TL411" s="40" t="s">
        <v>147</v>
      </c>
      <c r="TM411" s="40" t="s">
        <v>147</v>
      </c>
      <c r="TN411" s="40" t="s">
        <v>147</v>
      </c>
      <c r="TO411" s="40" t="s">
        <v>147</v>
      </c>
      <c r="TP411" s="40" t="s">
        <v>147</v>
      </c>
      <c r="TQ411" s="40" t="s">
        <v>147</v>
      </c>
      <c r="TR411" s="40" t="s">
        <v>147</v>
      </c>
      <c r="TS411" s="40" t="s">
        <v>147</v>
      </c>
      <c r="TT411" s="40" t="s">
        <v>147</v>
      </c>
      <c r="TU411" s="40" t="s">
        <v>147</v>
      </c>
      <c r="TV411" s="40" t="s">
        <v>147</v>
      </c>
      <c r="TW411" s="40" t="s">
        <v>147</v>
      </c>
      <c r="TX411" s="40" t="s">
        <v>147</v>
      </c>
      <c r="TY411" s="40" t="s">
        <v>147</v>
      </c>
      <c r="TZ411" s="40" t="s">
        <v>147</v>
      </c>
      <c r="UA411" s="40" t="s">
        <v>147</v>
      </c>
      <c r="UB411" s="40" t="s">
        <v>147</v>
      </c>
      <c r="UC411" s="40" t="s">
        <v>147</v>
      </c>
      <c r="UD411" s="40" t="s">
        <v>147</v>
      </c>
      <c r="UE411" s="40" t="s">
        <v>147</v>
      </c>
      <c r="UF411" s="40" t="s">
        <v>147</v>
      </c>
      <c r="UG411" s="40" t="s">
        <v>147</v>
      </c>
      <c r="UH411" s="40" t="s">
        <v>147</v>
      </c>
      <c r="UI411" s="40" t="s">
        <v>147</v>
      </c>
      <c r="UJ411" s="40" t="s">
        <v>147</v>
      </c>
      <c r="UK411" s="40" t="s">
        <v>147</v>
      </c>
      <c r="UL411" s="40" t="s">
        <v>147</v>
      </c>
      <c r="UM411" s="40" t="s">
        <v>147</v>
      </c>
      <c r="UN411" s="40" t="s">
        <v>147</v>
      </c>
      <c r="UO411" s="40" t="s">
        <v>147</v>
      </c>
      <c r="UP411" s="40" t="s">
        <v>147</v>
      </c>
      <c r="UQ411" s="40" t="s">
        <v>147</v>
      </c>
      <c r="UR411" s="40" t="s">
        <v>147</v>
      </c>
      <c r="US411" s="40" t="s">
        <v>147</v>
      </c>
      <c r="UT411" s="40" t="s">
        <v>147</v>
      </c>
      <c r="UU411" s="40" t="s">
        <v>147</v>
      </c>
      <c r="UV411" s="40" t="s">
        <v>147</v>
      </c>
      <c r="UW411" s="40" t="s">
        <v>147</v>
      </c>
      <c r="UX411" s="40" t="s">
        <v>147</v>
      </c>
      <c r="UY411" s="40" t="s">
        <v>147</v>
      </c>
      <c r="UZ411" s="40" t="s">
        <v>147</v>
      </c>
      <c r="VA411" s="40" t="s">
        <v>147</v>
      </c>
      <c r="VB411" s="40" t="s">
        <v>147</v>
      </c>
      <c r="VC411" s="40" t="s">
        <v>147</v>
      </c>
      <c r="VD411" s="40" t="s">
        <v>147</v>
      </c>
      <c r="VE411" s="40" t="s">
        <v>147</v>
      </c>
      <c r="VF411" s="40" t="s">
        <v>147</v>
      </c>
      <c r="VG411" s="40" t="s">
        <v>147</v>
      </c>
      <c r="VH411" s="40" t="s">
        <v>147</v>
      </c>
      <c r="VI411" s="40" t="s">
        <v>147</v>
      </c>
      <c r="VJ411" s="40" t="s">
        <v>147</v>
      </c>
      <c r="VK411" s="40" t="s">
        <v>147</v>
      </c>
      <c r="VL411" s="40" t="s">
        <v>147</v>
      </c>
      <c r="VM411" s="40" t="s">
        <v>147</v>
      </c>
      <c r="VN411" s="40" t="s">
        <v>147</v>
      </c>
      <c r="VO411" s="40" t="s">
        <v>147</v>
      </c>
      <c r="VP411" s="40" t="s">
        <v>147</v>
      </c>
      <c r="VQ411" s="40" t="s">
        <v>147</v>
      </c>
      <c r="VR411" s="40" t="s">
        <v>147</v>
      </c>
      <c r="VS411" s="40" t="s">
        <v>147</v>
      </c>
      <c r="VT411" s="40" t="s">
        <v>147</v>
      </c>
      <c r="VU411" s="40" t="s">
        <v>147</v>
      </c>
      <c r="VV411" s="40" t="s">
        <v>147</v>
      </c>
      <c r="VW411" s="40" t="s">
        <v>147</v>
      </c>
      <c r="VX411" s="40" t="s">
        <v>147</v>
      </c>
      <c r="VY411" s="40" t="s">
        <v>147</v>
      </c>
      <c r="VZ411" s="40" t="s">
        <v>147</v>
      </c>
      <c r="WA411" s="40" t="s">
        <v>147</v>
      </c>
      <c r="WB411" s="40" t="s">
        <v>147</v>
      </c>
      <c r="WC411" s="40" t="s">
        <v>147</v>
      </c>
      <c r="WD411" s="40" t="s">
        <v>147</v>
      </c>
      <c r="WE411" s="40" t="s">
        <v>147</v>
      </c>
      <c r="WF411" s="40" t="s">
        <v>147</v>
      </c>
      <c r="WG411" s="40" t="s">
        <v>147</v>
      </c>
      <c r="WH411" s="40" t="s">
        <v>147</v>
      </c>
      <c r="WI411" s="40" t="s">
        <v>147</v>
      </c>
      <c r="WJ411" s="40" t="s">
        <v>147</v>
      </c>
      <c r="WK411" s="40" t="s">
        <v>147</v>
      </c>
      <c r="WL411" s="40" t="s">
        <v>147</v>
      </c>
      <c r="WM411" s="40" t="s">
        <v>147</v>
      </c>
      <c r="WN411" s="40" t="s">
        <v>147</v>
      </c>
      <c r="WO411" s="40" t="s">
        <v>147</v>
      </c>
      <c r="WP411" s="40" t="s">
        <v>147</v>
      </c>
      <c r="WQ411" s="40" t="s">
        <v>147</v>
      </c>
      <c r="WR411" s="40" t="s">
        <v>147</v>
      </c>
      <c r="WS411" s="40" t="s">
        <v>147</v>
      </c>
      <c r="WT411" s="40" t="s">
        <v>147</v>
      </c>
      <c r="WU411" s="40" t="s">
        <v>147</v>
      </c>
      <c r="WV411" s="40" t="s">
        <v>147</v>
      </c>
      <c r="WW411" s="40" t="s">
        <v>147</v>
      </c>
      <c r="WX411" s="40" t="s">
        <v>147</v>
      </c>
      <c r="WY411" s="40" t="s">
        <v>147</v>
      </c>
      <c r="WZ411" s="40" t="s">
        <v>147</v>
      </c>
      <c r="XA411" s="40" t="s">
        <v>147</v>
      </c>
      <c r="XB411" s="40" t="s">
        <v>147</v>
      </c>
      <c r="XC411" s="40" t="s">
        <v>147</v>
      </c>
      <c r="XD411" s="40" t="s">
        <v>147</v>
      </c>
      <c r="XE411" s="40" t="s">
        <v>147</v>
      </c>
      <c r="XF411" s="40" t="s">
        <v>147</v>
      </c>
      <c r="XG411" s="40" t="s">
        <v>147</v>
      </c>
      <c r="XH411" s="40" t="s">
        <v>147</v>
      </c>
      <c r="XI411" s="40" t="s">
        <v>147</v>
      </c>
      <c r="XJ411" s="40" t="s">
        <v>147</v>
      </c>
      <c r="XK411" s="40" t="s">
        <v>147</v>
      </c>
      <c r="XL411" s="40" t="s">
        <v>147</v>
      </c>
      <c r="XM411" s="40" t="s">
        <v>147</v>
      </c>
      <c r="XN411" s="40" t="s">
        <v>147</v>
      </c>
      <c r="XO411" s="40" t="s">
        <v>147</v>
      </c>
      <c r="XP411" s="40" t="s">
        <v>147</v>
      </c>
      <c r="XQ411" s="40" t="s">
        <v>147</v>
      </c>
      <c r="XR411" s="40" t="s">
        <v>147</v>
      </c>
      <c r="XS411" s="40" t="s">
        <v>147</v>
      </c>
      <c r="XT411" s="40" t="s">
        <v>147</v>
      </c>
      <c r="XU411" s="40" t="s">
        <v>147</v>
      </c>
      <c r="XV411" s="40" t="s">
        <v>147</v>
      </c>
      <c r="XW411" s="40" t="s">
        <v>147</v>
      </c>
      <c r="XX411" s="40" t="s">
        <v>147</v>
      </c>
      <c r="XY411" s="40" t="s">
        <v>147</v>
      </c>
      <c r="XZ411" s="40" t="s">
        <v>147</v>
      </c>
      <c r="YA411" s="40" t="s">
        <v>147</v>
      </c>
      <c r="YB411" s="40" t="s">
        <v>147</v>
      </c>
      <c r="YC411" s="40" t="s">
        <v>147</v>
      </c>
      <c r="YD411" s="40" t="s">
        <v>147</v>
      </c>
      <c r="YE411" s="40" t="s">
        <v>147</v>
      </c>
      <c r="YF411" s="40" t="s">
        <v>147</v>
      </c>
      <c r="YG411" s="40" t="s">
        <v>147</v>
      </c>
      <c r="YH411" s="40" t="s">
        <v>147</v>
      </c>
      <c r="YI411" s="40" t="s">
        <v>147</v>
      </c>
      <c r="YJ411" s="40" t="s">
        <v>147</v>
      </c>
      <c r="YK411" s="40" t="s">
        <v>147</v>
      </c>
      <c r="YL411" s="40" t="s">
        <v>147</v>
      </c>
      <c r="YM411" s="40" t="s">
        <v>147</v>
      </c>
      <c r="YN411" s="40" t="s">
        <v>147</v>
      </c>
      <c r="YO411" s="40" t="s">
        <v>147</v>
      </c>
      <c r="YP411" s="40" t="s">
        <v>147</v>
      </c>
      <c r="YQ411" s="40" t="s">
        <v>147</v>
      </c>
      <c r="YR411" s="40" t="s">
        <v>147</v>
      </c>
      <c r="YS411" s="40" t="s">
        <v>147</v>
      </c>
      <c r="YT411" s="40" t="s">
        <v>147</v>
      </c>
      <c r="YU411" s="40" t="s">
        <v>147</v>
      </c>
      <c r="YV411" s="40" t="s">
        <v>147</v>
      </c>
      <c r="YW411" s="40" t="s">
        <v>147</v>
      </c>
      <c r="YX411" s="40" t="s">
        <v>147</v>
      </c>
      <c r="YY411" s="40" t="s">
        <v>147</v>
      </c>
      <c r="YZ411" s="40" t="s">
        <v>147</v>
      </c>
      <c r="ZA411" s="40" t="s">
        <v>147</v>
      </c>
      <c r="ZB411" s="40" t="s">
        <v>147</v>
      </c>
      <c r="ZC411" s="40" t="s">
        <v>147</v>
      </c>
      <c r="ZD411" s="40" t="s">
        <v>147</v>
      </c>
      <c r="ZE411" s="40" t="s">
        <v>147</v>
      </c>
      <c r="ZF411" s="40" t="s">
        <v>147</v>
      </c>
      <c r="ZG411" s="40" t="s">
        <v>147</v>
      </c>
      <c r="ZH411" s="40" t="s">
        <v>147</v>
      </c>
      <c r="ZI411" s="40" t="s">
        <v>147</v>
      </c>
      <c r="ZJ411" s="40" t="s">
        <v>147</v>
      </c>
      <c r="ZK411" s="40" t="s">
        <v>147</v>
      </c>
      <c r="ZL411" s="40" t="s">
        <v>147</v>
      </c>
      <c r="ZM411" s="40" t="s">
        <v>147</v>
      </c>
      <c r="ZN411" s="40" t="s">
        <v>147</v>
      </c>
      <c r="ZO411" s="40" t="s">
        <v>147</v>
      </c>
      <c r="ZP411" s="40" t="s">
        <v>147</v>
      </c>
      <c r="ZQ411" s="40" t="s">
        <v>147</v>
      </c>
      <c r="ZR411" s="40" t="s">
        <v>147</v>
      </c>
      <c r="ZS411" s="40" t="s">
        <v>147</v>
      </c>
      <c r="ZT411" s="40" t="s">
        <v>147</v>
      </c>
      <c r="ZU411" s="40" t="s">
        <v>147</v>
      </c>
      <c r="ZV411" s="40" t="s">
        <v>147</v>
      </c>
      <c r="ZW411" s="40" t="s">
        <v>147</v>
      </c>
      <c r="ZX411" s="40" t="s">
        <v>147</v>
      </c>
      <c r="ZY411" s="40" t="s">
        <v>147</v>
      </c>
      <c r="ZZ411" s="40" t="s">
        <v>147</v>
      </c>
      <c r="AAA411" s="40" t="s">
        <v>147</v>
      </c>
      <c r="AAB411" s="40" t="s">
        <v>147</v>
      </c>
      <c r="AAC411" s="40" t="s">
        <v>147</v>
      </c>
      <c r="AAD411" s="40" t="s">
        <v>147</v>
      </c>
      <c r="AAE411" s="40" t="s">
        <v>147</v>
      </c>
      <c r="AAF411" s="40" t="s">
        <v>147</v>
      </c>
      <c r="AAG411" s="40" t="s">
        <v>147</v>
      </c>
      <c r="AAH411" s="40" t="s">
        <v>147</v>
      </c>
      <c r="AAI411" s="40" t="s">
        <v>147</v>
      </c>
      <c r="AAJ411" s="40" t="s">
        <v>147</v>
      </c>
      <c r="AAK411" s="40" t="s">
        <v>147</v>
      </c>
      <c r="AAL411" s="40" t="s">
        <v>147</v>
      </c>
      <c r="AAM411" s="40" t="s">
        <v>147</v>
      </c>
      <c r="AAN411" s="40" t="s">
        <v>147</v>
      </c>
      <c r="AAO411" s="40" t="s">
        <v>147</v>
      </c>
      <c r="AAP411" s="40" t="s">
        <v>147</v>
      </c>
      <c r="AAQ411" s="40" t="s">
        <v>147</v>
      </c>
      <c r="AAR411" s="40" t="s">
        <v>147</v>
      </c>
      <c r="AAS411" s="40" t="s">
        <v>147</v>
      </c>
      <c r="AAT411" s="40" t="s">
        <v>147</v>
      </c>
      <c r="AAU411" s="40" t="s">
        <v>147</v>
      </c>
      <c r="AAV411" s="40" t="s">
        <v>147</v>
      </c>
      <c r="AAW411" s="40" t="s">
        <v>147</v>
      </c>
      <c r="AAX411" s="40" t="s">
        <v>147</v>
      </c>
      <c r="AAY411" s="40" t="s">
        <v>147</v>
      </c>
      <c r="AAZ411" s="40" t="s">
        <v>147</v>
      </c>
      <c r="ABA411" s="40" t="s">
        <v>147</v>
      </c>
      <c r="ABB411" s="40" t="s">
        <v>147</v>
      </c>
      <c r="ABC411" s="40" t="s">
        <v>147</v>
      </c>
      <c r="ABD411" s="40" t="s">
        <v>147</v>
      </c>
      <c r="ABE411" s="40" t="s">
        <v>147</v>
      </c>
      <c r="ABF411" s="40" t="s">
        <v>147</v>
      </c>
      <c r="ABG411" s="40" t="s">
        <v>147</v>
      </c>
      <c r="ABH411" s="40" t="s">
        <v>147</v>
      </c>
      <c r="ABI411" s="40" t="s">
        <v>147</v>
      </c>
      <c r="ABJ411" s="40" t="s">
        <v>147</v>
      </c>
      <c r="ABK411" s="40" t="s">
        <v>147</v>
      </c>
      <c r="ABL411" s="40" t="s">
        <v>147</v>
      </c>
      <c r="ABM411" s="40" t="s">
        <v>147</v>
      </c>
      <c r="ABN411" s="40" t="s">
        <v>147</v>
      </c>
      <c r="ABO411" s="40" t="s">
        <v>147</v>
      </c>
      <c r="ABP411" s="40" t="s">
        <v>147</v>
      </c>
      <c r="ABQ411" s="40" t="s">
        <v>147</v>
      </c>
      <c r="ABR411" s="40" t="s">
        <v>147</v>
      </c>
      <c r="ABS411" s="40" t="s">
        <v>147</v>
      </c>
      <c r="ABT411" s="40" t="s">
        <v>147</v>
      </c>
      <c r="ABU411" s="40" t="s">
        <v>147</v>
      </c>
      <c r="ABV411" s="40" t="s">
        <v>147</v>
      </c>
      <c r="ABW411" s="40" t="s">
        <v>147</v>
      </c>
      <c r="ABX411" s="40" t="s">
        <v>147</v>
      </c>
      <c r="ABY411" s="40" t="s">
        <v>147</v>
      </c>
      <c r="ABZ411" s="40" t="s">
        <v>147</v>
      </c>
      <c r="ACA411" s="40" t="s">
        <v>147</v>
      </c>
      <c r="ACB411" s="40" t="s">
        <v>147</v>
      </c>
      <c r="ACC411" s="40" t="s">
        <v>147</v>
      </c>
      <c r="ACD411" s="40" t="s">
        <v>147</v>
      </c>
      <c r="ACE411" s="40" t="s">
        <v>147</v>
      </c>
      <c r="ACF411" s="40" t="s">
        <v>147</v>
      </c>
      <c r="ACG411" s="40" t="s">
        <v>147</v>
      </c>
      <c r="ACH411" s="40" t="s">
        <v>147</v>
      </c>
      <c r="ACI411" s="40" t="s">
        <v>147</v>
      </c>
      <c r="ACJ411" s="40" t="s">
        <v>147</v>
      </c>
      <c r="ACK411" s="40" t="s">
        <v>147</v>
      </c>
      <c r="ACL411" s="40" t="s">
        <v>147</v>
      </c>
      <c r="ACM411" s="40" t="s">
        <v>147</v>
      </c>
      <c r="ACN411" s="40" t="s">
        <v>147</v>
      </c>
      <c r="ACO411" s="40" t="s">
        <v>147</v>
      </c>
      <c r="ACP411" s="40" t="s">
        <v>147</v>
      </c>
      <c r="ACQ411" s="40" t="s">
        <v>147</v>
      </c>
      <c r="ACR411" s="40" t="s">
        <v>147</v>
      </c>
      <c r="ACS411" s="40" t="s">
        <v>147</v>
      </c>
      <c r="ACT411" s="40" t="s">
        <v>147</v>
      </c>
      <c r="ACU411" s="40" t="s">
        <v>147</v>
      </c>
      <c r="ACV411" s="40" t="s">
        <v>147</v>
      </c>
      <c r="ACW411" s="40" t="s">
        <v>147</v>
      </c>
      <c r="ACX411" s="40" t="s">
        <v>147</v>
      </c>
      <c r="ACY411" s="40" t="s">
        <v>147</v>
      </c>
      <c r="ACZ411" s="40" t="s">
        <v>147</v>
      </c>
      <c r="ADA411" s="40" t="s">
        <v>147</v>
      </c>
      <c r="ADB411" s="40" t="s">
        <v>147</v>
      </c>
      <c r="ADC411" s="40" t="s">
        <v>147</v>
      </c>
      <c r="ADD411" s="40" t="s">
        <v>147</v>
      </c>
      <c r="ADE411" s="40" t="s">
        <v>147</v>
      </c>
      <c r="ADF411" s="40" t="s">
        <v>147</v>
      </c>
      <c r="ADG411" s="40" t="s">
        <v>147</v>
      </c>
      <c r="ADH411" s="40" t="s">
        <v>147</v>
      </c>
      <c r="ADI411" s="40" t="s">
        <v>147</v>
      </c>
      <c r="ADJ411" s="40" t="s">
        <v>147</v>
      </c>
      <c r="ADK411" s="40" t="s">
        <v>147</v>
      </c>
      <c r="ADL411" s="40" t="s">
        <v>147</v>
      </c>
      <c r="ADM411" s="40" t="s">
        <v>147</v>
      </c>
      <c r="ADN411" s="40" t="s">
        <v>147</v>
      </c>
      <c r="ADO411" s="40" t="s">
        <v>147</v>
      </c>
      <c r="ADP411" s="40" t="s">
        <v>147</v>
      </c>
      <c r="ADQ411" s="40" t="s">
        <v>147</v>
      </c>
      <c r="ADR411" s="40" t="s">
        <v>147</v>
      </c>
      <c r="ADS411" s="40" t="s">
        <v>147</v>
      </c>
      <c r="ADT411" s="40" t="s">
        <v>147</v>
      </c>
      <c r="ADU411" s="40" t="s">
        <v>147</v>
      </c>
      <c r="ADV411" s="40" t="s">
        <v>147</v>
      </c>
      <c r="ADW411" s="40" t="s">
        <v>147</v>
      </c>
      <c r="ADX411" s="40" t="s">
        <v>147</v>
      </c>
      <c r="ADY411" s="40" t="s">
        <v>147</v>
      </c>
      <c r="ADZ411" s="40" t="s">
        <v>147</v>
      </c>
      <c r="AEA411" s="40" t="s">
        <v>147</v>
      </c>
      <c r="AEB411" s="40" t="s">
        <v>147</v>
      </c>
      <c r="AEC411" s="40" t="s">
        <v>147</v>
      </c>
      <c r="AED411" s="40" t="s">
        <v>147</v>
      </c>
      <c r="AEE411" s="40" t="s">
        <v>147</v>
      </c>
      <c r="AEF411" s="40" t="s">
        <v>147</v>
      </c>
      <c r="AEG411" s="40" t="s">
        <v>147</v>
      </c>
      <c r="AEH411" s="40" t="s">
        <v>147</v>
      </c>
      <c r="AEI411" s="40" t="s">
        <v>147</v>
      </c>
      <c r="AEJ411" s="40" t="s">
        <v>147</v>
      </c>
      <c r="AEK411" s="40" t="s">
        <v>147</v>
      </c>
      <c r="AEL411" s="40" t="s">
        <v>147</v>
      </c>
      <c r="AEM411" s="40" t="s">
        <v>147</v>
      </c>
      <c r="AEN411" s="40" t="s">
        <v>147</v>
      </c>
      <c r="AEO411" s="40" t="s">
        <v>147</v>
      </c>
      <c r="AEP411" s="40" t="s">
        <v>147</v>
      </c>
      <c r="AEQ411" s="40" t="s">
        <v>147</v>
      </c>
      <c r="AER411" s="40" t="s">
        <v>147</v>
      </c>
      <c r="AES411" s="40" t="s">
        <v>147</v>
      </c>
      <c r="AET411" s="40" t="s">
        <v>147</v>
      </c>
      <c r="AEU411" s="40" t="s">
        <v>147</v>
      </c>
      <c r="AEV411" s="40" t="s">
        <v>147</v>
      </c>
      <c r="AEW411" s="40" t="s">
        <v>147</v>
      </c>
      <c r="AEX411" s="40" t="s">
        <v>147</v>
      </c>
      <c r="AEY411" s="40" t="s">
        <v>147</v>
      </c>
      <c r="AEZ411" s="40" t="s">
        <v>147</v>
      </c>
      <c r="AFA411" s="40" t="s">
        <v>147</v>
      </c>
      <c r="AFB411" s="40" t="s">
        <v>147</v>
      </c>
      <c r="AFC411" s="40" t="s">
        <v>147</v>
      </c>
      <c r="AFD411" s="40" t="s">
        <v>147</v>
      </c>
      <c r="AFE411" s="40" t="s">
        <v>147</v>
      </c>
      <c r="AFF411" s="40" t="s">
        <v>147</v>
      </c>
      <c r="AFG411" s="40" t="s">
        <v>147</v>
      </c>
      <c r="AFH411" s="40" t="s">
        <v>147</v>
      </c>
      <c r="AFI411" s="40" t="s">
        <v>147</v>
      </c>
      <c r="AFJ411" s="40" t="s">
        <v>147</v>
      </c>
      <c r="AFK411" s="40" t="s">
        <v>147</v>
      </c>
      <c r="AFL411" s="40" t="s">
        <v>147</v>
      </c>
      <c r="AFM411" s="40" t="s">
        <v>147</v>
      </c>
      <c r="AFN411" s="40" t="s">
        <v>147</v>
      </c>
      <c r="AFO411" s="40" t="s">
        <v>147</v>
      </c>
      <c r="AFP411" s="40" t="s">
        <v>147</v>
      </c>
      <c r="AFQ411" s="40" t="s">
        <v>147</v>
      </c>
      <c r="AFR411" s="40" t="s">
        <v>147</v>
      </c>
      <c r="AFS411" s="40" t="s">
        <v>147</v>
      </c>
      <c r="AFT411" s="40" t="s">
        <v>147</v>
      </c>
      <c r="AFU411" s="40" t="s">
        <v>147</v>
      </c>
      <c r="AFV411" s="40" t="s">
        <v>147</v>
      </c>
      <c r="AFW411" s="40" t="s">
        <v>147</v>
      </c>
      <c r="AFX411" s="40" t="s">
        <v>147</v>
      </c>
      <c r="AFY411" s="40" t="s">
        <v>147</v>
      </c>
      <c r="AFZ411" s="40" t="s">
        <v>147</v>
      </c>
      <c r="AGA411" s="40" t="s">
        <v>147</v>
      </c>
      <c r="AGB411" s="40" t="s">
        <v>147</v>
      </c>
      <c r="AGC411" s="40" t="s">
        <v>147</v>
      </c>
      <c r="AGD411" s="40" t="s">
        <v>147</v>
      </c>
      <c r="AGE411" s="40" t="s">
        <v>147</v>
      </c>
      <c r="AGF411" s="40" t="s">
        <v>147</v>
      </c>
      <c r="AGG411" s="40" t="s">
        <v>147</v>
      </c>
      <c r="AGH411" s="40" t="s">
        <v>147</v>
      </c>
      <c r="AGI411" s="40" t="s">
        <v>147</v>
      </c>
      <c r="AGJ411" s="40" t="s">
        <v>147</v>
      </c>
      <c r="AGK411" s="40" t="s">
        <v>147</v>
      </c>
      <c r="AGL411" s="40" t="s">
        <v>147</v>
      </c>
      <c r="AGM411" s="40" t="s">
        <v>147</v>
      </c>
      <c r="AGN411" s="40" t="s">
        <v>147</v>
      </c>
      <c r="AGO411" s="40" t="s">
        <v>147</v>
      </c>
      <c r="AGP411" s="40" t="s">
        <v>147</v>
      </c>
      <c r="AGQ411" s="40" t="s">
        <v>147</v>
      </c>
      <c r="AGR411" s="40" t="s">
        <v>147</v>
      </c>
      <c r="AGS411" s="40" t="s">
        <v>147</v>
      </c>
      <c r="AGT411" s="40" t="s">
        <v>147</v>
      </c>
      <c r="AGU411" s="40" t="s">
        <v>147</v>
      </c>
      <c r="AGV411" s="40" t="s">
        <v>147</v>
      </c>
      <c r="AGW411" s="40" t="s">
        <v>147</v>
      </c>
      <c r="AGX411" s="40" t="s">
        <v>147</v>
      </c>
      <c r="AGY411" s="40" t="s">
        <v>147</v>
      </c>
      <c r="AGZ411" s="40" t="s">
        <v>147</v>
      </c>
      <c r="AHA411" s="40" t="s">
        <v>147</v>
      </c>
      <c r="AHB411" s="40" t="s">
        <v>147</v>
      </c>
      <c r="AHC411" s="40" t="s">
        <v>147</v>
      </c>
      <c r="AHD411" s="40" t="s">
        <v>147</v>
      </c>
      <c r="AHE411" s="40" t="s">
        <v>147</v>
      </c>
      <c r="AHF411" s="40" t="s">
        <v>147</v>
      </c>
      <c r="AHG411" s="40" t="s">
        <v>147</v>
      </c>
      <c r="AHH411" s="40" t="s">
        <v>147</v>
      </c>
      <c r="AHI411" s="40" t="s">
        <v>147</v>
      </c>
      <c r="AHJ411" s="40" t="s">
        <v>147</v>
      </c>
      <c r="AHK411" s="40" t="s">
        <v>147</v>
      </c>
      <c r="AHL411" s="40" t="s">
        <v>147</v>
      </c>
      <c r="AHM411" s="40" t="s">
        <v>147</v>
      </c>
      <c r="AHN411" s="40" t="s">
        <v>147</v>
      </c>
      <c r="AHO411" s="40" t="s">
        <v>147</v>
      </c>
      <c r="AHP411" s="40" t="s">
        <v>147</v>
      </c>
      <c r="AHQ411" s="40" t="s">
        <v>147</v>
      </c>
      <c r="AHR411" s="40" t="s">
        <v>147</v>
      </c>
      <c r="AHS411" s="40" t="s">
        <v>147</v>
      </c>
      <c r="AHT411" s="40" t="s">
        <v>147</v>
      </c>
      <c r="AHU411" s="40" t="s">
        <v>147</v>
      </c>
      <c r="AHV411" s="40" t="s">
        <v>147</v>
      </c>
      <c r="AHW411" s="40" t="s">
        <v>147</v>
      </c>
      <c r="AHX411" s="40" t="s">
        <v>147</v>
      </c>
      <c r="AHY411" s="40" t="s">
        <v>147</v>
      </c>
      <c r="AHZ411" s="40" t="s">
        <v>147</v>
      </c>
      <c r="AIA411" s="40" t="s">
        <v>147</v>
      </c>
      <c r="AIB411" s="40" t="s">
        <v>147</v>
      </c>
      <c r="AIC411" s="40" t="s">
        <v>147</v>
      </c>
      <c r="AID411" s="40" t="s">
        <v>147</v>
      </c>
      <c r="AIE411" s="40" t="s">
        <v>147</v>
      </c>
      <c r="AIF411" s="40" t="s">
        <v>147</v>
      </c>
      <c r="AIG411" s="40" t="s">
        <v>147</v>
      </c>
      <c r="AIH411" s="40" t="s">
        <v>147</v>
      </c>
      <c r="AII411" s="40" t="s">
        <v>147</v>
      </c>
      <c r="AIJ411" s="40" t="s">
        <v>147</v>
      </c>
      <c r="AIK411" s="40" t="s">
        <v>147</v>
      </c>
      <c r="AIL411" s="40" t="s">
        <v>147</v>
      </c>
      <c r="AIM411" s="40" t="s">
        <v>147</v>
      </c>
      <c r="AIN411" s="40" t="s">
        <v>147</v>
      </c>
      <c r="AIO411" s="40" t="s">
        <v>147</v>
      </c>
      <c r="AIP411" s="40" t="s">
        <v>147</v>
      </c>
      <c r="AIQ411" s="40" t="s">
        <v>147</v>
      </c>
      <c r="AIR411" s="40" t="s">
        <v>147</v>
      </c>
      <c r="AIS411" s="40" t="s">
        <v>147</v>
      </c>
      <c r="AIT411" s="40" t="s">
        <v>147</v>
      </c>
      <c r="AIU411" s="40" t="s">
        <v>147</v>
      </c>
      <c r="AIV411" s="40" t="s">
        <v>147</v>
      </c>
      <c r="AIW411" s="40" t="s">
        <v>147</v>
      </c>
      <c r="AIX411" s="40" t="s">
        <v>147</v>
      </c>
      <c r="AIY411" s="40" t="s">
        <v>147</v>
      </c>
      <c r="AIZ411" s="40" t="s">
        <v>147</v>
      </c>
      <c r="AJA411" s="40" t="s">
        <v>147</v>
      </c>
      <c r="AJB411" s="40" t="s">
        <v>147</v>
      </c>
      <c r="AJC411" s="40" t="s">
        <v>147</v>
      </c>
      <c r="AJD411" s="40" t="s">
        <v>147</v>
      </c>
      <c r="AJE411" s="40" t="s">
        <v>147</v>
      </c>
      <c r="AJF411" s="40" t="s">
        <v>147</v>
      </c>
      <c r="AJG411" s="40" t="s">
        <v>147</v>
      </c>
      <c r="AJH411" s="40" t="s">
        <v>147</v>
      </c>
      <c r="AJI411" s="40" t="s">
        <v>147</v>
      </c>
      <c r="AJJ411" s="40" t="s">
        <v>147</v>
      </c>
      <c r="AJK411" s="40" t="s">
        <v>147</v>
      </c>
      <c r="AJL411" s="40" t="s">
        <v>147</v>
      </c>
      <c r="AJM411" s="40" t="s">
        <v>147</v>
      </c>
      <c r="AJN411" s="40" t="s">
        <v>147</v>
      </c>
      <c r="AJO411" s="40" t="s">
        <v>147</v>
      </c>
      <c r="AJP411" s="40" t="s">
        <v>147</v>
      </c>
      <c r="AJQ411" s="40" t="s">
        <v>147</v>
      </c>
      <c r="AJR411" s="40" t="s">
        <v>147</v>
      </c>
      <c r="AJS411" s="40" t="s">
        <v>147</v>
      </c>
      <c r="AJT411" s="40" t="s">
        <v>147</v>
      </c>
      <c r="AJU411" s="40" t="s">
        <v>147</v>
      </c>
      <c r="AJV411" s="40" t="s">
        <v>147</v>
      </c>
      <c r="AJW411" s="40" t="s">
        <v>147</v>
      </c>
      <c r="AJX411" s="40" t="s">
        <v>147</v>
      </c>
      <c r="AJY411" s="40" t="s">
        <v>147</v>
      </c>
      <c r="AJZ411" s="40" t="s">
        <v>147</v>
      </c>
      <c r="AKA411" s="40" t="s">
        <v>147</v>
      </c>
      <c r="AKB411" s="40" t="s">
        <v>147</v>
      </c>
      <c r="AKC411" s="40" t="s">
        <v>147</v>
      </c>
      <c r="AKD411" s="40" t="s">
        <v>147</v>
      </c>
      <c r="AKE411" s="40" t="s">
        <v>147</v>
      </c>
      <c r="AKF411" s="40" t="s">
        <v>147</v>
      </c>
      <c r="AKG411" s="40" t="s">
        <v>147</v>
      </c>
      <c r="AKH411" s="40" t="s">
        <v>147</v>
      </c>
      <c r="AKI411" s="40" t="s">
        <v>147</v>
      </c>
      <c r="AKJ411" s="40" t="s">
        <v>147</v>
      </c>
      <c r="AKK411" s="40" t="s">
        <v>147</v>
      </c>
      <c r="AKL411" s="40" t="s">
        <v>147</v>
      </c>
      <c r="AKM411" s="40" t="s">
        <v>147</v>
      </c>
      <c r="AKN411" s="40" t="s">
        <v>147</v>
      </c>
      <c r="AKO411" s="40" t="s">
        <v>147</v>
      </c>
      <c r="AKP411" s="40" t="s">
        <v>147</v>
      </c>
      <c r="AKQ411" s="40" t="s">
        <v>147</v>
      </c>
      <c r="AKR411" s="40" t="s">
        <v>147</v>
      </c>
      <c r="AKS411" s="40" t="s">
        <v>147</v>
      </c>
      <c r="AKT411" s="40" t="s">
        <v>147</v>
      </c>
      <c r="AKU411" s="40" t="s">
        <v>147</v>
      </c>
      <c r="AKV411" s="40" t="s">
        <v>147</v>
      </c>
      <c r="AKW411" s="40" t="s">
        <v>147</v>
      </c>
      <c r="AKX411" s="40" t="s">
        <v>147</v>
      </c>
      <c r="AKY411" s="40" t="s">
        <v>147</v>
      </c>
      <c r="AKZ411" s="40" t="s">
        <v>147</v>
      </c>
      <c r="ALA411" s="40" t="s">
        <v>147</v>
      </c>
      <c r="ALB411" s="40" t="s">
        <v>147</v>
      </c>
      <c r="ALC411" s="40" t="s">
        <v>147</v>
      </c>
      <c r="ALD411" s="40" t="s">
        <v>147</v>
      </c>
      <c r="ALE411" s="40" t="s">
        <v>147</v>
      </c>
      <c r="ALF411" s="40" t="s">
        <v>147</v>
      </c>
      <c r="ALG411" s="40" t="s">
        <v>147</v>
      </c>
      <c r="ALH411" s="40" t="s">
        <v>147</v>
      </c>
      <c r="ALI411" s="40" t="s">
        <v>147</v>
      </c>
      <c r="ALJ411" s="40" t="s">
        <v>147</v>
      </c>
      <c r="ALK411" s="40" t="s">
        <v>147</v>
      </c>
      <c r="ALL411" s="40" t="s">
        <v>147</v>
      </c>
      <c r="ALM411" s="40" t="s">
        <v>147</v>
      </c>
      <c r="ALN411" s="40" t="s">
        <v>147</v>
      </c>
      <c r="ALO411" s="40" t="s">
        <v>147</v>
      </c>
      <c r="ALP411" s="40" t="s">
        <v>147</v>
      </c>
      <c r="ALQ411" s="40" t="s">
        <v>147</v>
      </c>
      <c r="ALR411" s="40" t="s">
        <v>147</v>
      </c>
      <c r="ALS411" s="40" t="s">
        <v>147</v>
      </c>
      <c r="ALT411" s="40" t="s">
        <v>147</v>
      </c>
      <c r="ALU411" s="40" t="s">
        <v>147</v>
      </c>
      <c r="ALV411" s="40" t="s">
        <v>147</v>
      </c>
      <c r="ALW411" s="40" t="s">
        <v>147</v>
      </c>
      <c r="ALX411" s="40" t="s">
        <v>147</v>
      </c>
      <c r="ALY411" s="40" t="s">
        <v>147</v>
      </c>
      <c r="ALZ411" s="40" t="s">
        <v>147</v>
      </c>
      <c r="AMA411" s="40" t="s">
        <v>147</v>
      </c>
      <c r="AMB411" s="40" t="s">
        <v>147</v>
      </c>
      <c r="AMC411" s="40" t="s">
        <v>147</v>
      </c>
      <c r="AMD411" s="40" t="s">
        <v>147</v>
      </c>
      <c r="AME411" s="40" t="s">
        <v>147</v>
      </c>
      <c r="AMF411" s="40" t="s">
        <v>147</v>
      </c>
      <c r="AMG411" s="40" t="s">
        <v>147</v>
      </c>
      <c r="AMH411" s="40" t="s">
        <v>147</v>
      </c>
      <c r="AMI411" s="40" t="s">
        <v>147</v>
      </c>
      <c r="AMJ411" s="40" t="s">
        <v>147</v>
      </c>
      <c r="AMK411" s="40" t="s">
        <v>147</v>
      </c>
      <c r="AML411" s="40" t="s">
        <v>147</v>
      </c>
      <c r="AMM411" s="40" t="s">
        <v>147</v>
      </c>
      <c r="AMN411" s="40" t="s">
        <v>147</v>
      </c>
      <c r="AMO411" s="40" t="s">
        <v>147</v>
      </c>
      <c r="AMP411" s="40" t="s">
        <v>147</v>
      </c>
      <c r="AMQ411" s="40" t="s">
        <v>147</v>
      </c>
      <c r="AMR411" s="40" t="s">
        <v>147</v>
      </c>
      <c r="AMS411" s="40" t="s">
        <v>147</v>
      </c>
      <c r="AMT411" s="40" t="s">
        <v>147</v>
      </c>
      <c r="AMU411" s="40" t="s">
        <v>147</v>
      </c>
      <c r="AMV411" s="40" t="s">
        <v>147</v>
      </c>
      <c r="AMW411" s="40" t="s">
        <v>147</v>
      </c>
      <c r="AMX411" s="40" t="s">
        <v>147</v>
      </c>
      <c r="AMY411" s="40" t="s">
        <v>147</v>
      </c>
      <c r="AMZ411" s="40" t="s">
        <v>147</v>
      </c>
      <c r="ANA411" s="40" t="s">
        <v>147</v>
      </c>
      <c r="ANB411" s="40" t="s">
        <v>147</v>
      </c>
      <c r="ANC411" s="40" t="s">
        <v>147</v>
      </c>
      <c r="AND411" s="40" t="s">
        <v>147</v>
      </c>
      <c r="ANE411" s="40" t="s">
        <v>147</v>
      </c>
      <c r="ANF411" s="40" t="s">
        <v>147</v>
      </c>
      <c r="ANG411" s="40" t="s">
        <v>147</v>
      </c>
      <c r="ANH411" s="40" t="s">
        <v>147</v>
      </c>
      <c r="ANI411" s="40" t="s">
        <v>147</v>
      </c>
      <c r="ANJ411" s="40" t="s">
        <v>147</v>
      </c>
      <c r="ANK411" s="40" t="s">
        <v>147</v>
      </c>
      <c r="ANL411" s="40" t="s">
        <v>147</v>
      </c>
      <c r="ANM411" s="40" t="s">
        <v>147</v>
      </c>
      <c r="ANN411" s="40" t="s">
        <v>147</v>
      </c>
      <c r="ANO411" s="40" t="s">
        <v>147</v>
      </c>
      <c r="ANP411" s="40" t="s">
        <v>147</v>
      </c>
      <c r="ANQ411" s="40" t="s">
        <v>147</v>
      </c>
      <c r="ANR411" s="40" t="s">
        <v>147</v>
      </c>
      <c r="ANS411" s="40" t="s">
        <v>147</v>
      </c>
      <c r="ANT411" s="40" t="s">
        <v>147</v>
      </c>
      <c r="ANU411" s="40" t="s">
        <v>147</v>
      </c>
      <c r="ANV411" s="40" t="s">
        <v>147</v>
      </c>
      <c r="ANW411" s="40" t="s">
        <v>147</v>
      </c>
      <c r="ANX411" s="40" t="s">
        <v>147</v>
      </c>
      <c r="ANY411" s="40" t="s">
        <v>147</v>
      </c>
      <c r="ANZ411" s="40" t="s">
        <v>147</v>
      </c>
      <c r="AOA411" s="40" t="s">
        <v>147</v>
      </c>
      <c r="AOB411" s="40" t="s">
        <v>147</v>
      </c>
      <c r="AOC411" s="40" t="s">
        <v>147</v>
      </c>
      <c r="AOD411" s="40" t="s">
        <v>147</v>
      </c>
      <c r="AOE411" s="40" t="s">
        <v>147</v>
      </c>
      <c r="AOF411" s="40" t="s">
        <v>147</v>
      </c>
      <c r="AOG411" s="40" t="s">
        <v>147</v>
      </c>
      <c r="AOH411" s="40" t="s">
        <v>147</v>
      </c>
      <c r="AOI411" s="40" t="s">
        <v>147</v>
      </c>
      <c r="AOJ411" s="40" t="s">
        <v>147</v>
      </c>
      <c r="AOK411" s="40" t="s">
        <v>147</v>
      </c>
      <c r="AOL411" s="40" t="s">
        <v>147</v>
      </c>
      <c r="AOM411" s="40" t="s">
        <v>147</v>
      </c>
      <c r="AON411" s="40" t="s">
        <v>147</v>
      </c>
      <c r="AOO411" s="40" t="s">
        <v>147</v>
      </c>
      <c r="AOP411" s="40" t="s">
        <v>147</v>
      </c>
      <c r="AOQ411" s="40" t="s">
        <v>147</v>
      </c>
      <c r="AOR411" s="40" t="s">
        <v>147</v>
      </c>
      <c r="AOS411" s="40" t="s">
        <v>147</v>
      </c>
      <c r="AOT411" s="40" t="s">
        <v>147</v>
      </c>
      <c r="AOU411" s="40" t="s">
        <v>147</v>
      </c>
      <c r="AOV411" s="40" t="s">
        <v>147</v>
      </c>
      <c r="AOW411" s="40" t="s">
        <v>147</v>
      </c>
      <c r="AOX411" s="40" t="s">
        <v>147</v>
      </c>
      <c r="AOY411" s="40" t="s">
        <v>147</v>
      </c>
      <c r="AOZ411" s="40" t="s">
        <v>147</v>
      </c>
      <c r="APA411" s="40" t="s">
        <v>147</v>
      </c>
      <c r="APB411" s="40" t="s">
        <v>147</v>
      </c>
      <c r="APC411" s="40" t="s">
        <v>147</v>
      </c>
      <c r="APD411" s="40" t="s">
        <v>147</v>
      </c>
      <c r="APE411" s="40" t="s">
        <v>147</v>
      </c>
      <c r="APF411" s="40" t="s">
        <v>147</v>
      </c>
      <c r="APG411" s="40" t="s">
        <v>147</v>
      </c>
      <c r="APH411" s="40" t="s">
        <v>147</v>
      </c>
      <c r="API411" s="40" t="s">
        <v>147</v>
      </c>
      <c r="APJ411" s="40" t="s">
        <v>147</v>
      </c>
      <c r="APK411" s="40" t="s">
        <v>147</v>
      </c>
      <c r="APL411" s="40" t="s">
        <v>147</v>
      </c>
      <c r="APM411" s="40" t="s">
        <v>147</v>
      </c>
      <c r="APN411" s="40" t="s">
        <v>147</v>
      </c>
      <c r="APO411" s="40" t="s">
        <v>147</v>
      </c>
      <c r="APP411" s="40" t="s">
        <v>147</v>
      </c>
      <c r="APQ411" s="40" t="s">
        <v>147</v>
      </c>
      <c r="APR411" s="40" t="s">
        <v>147</v>
      </c>
      <c r="APS411" s="40" t="s">
        <v>147</v>
      </c>
      <c r="APT411" s="40" t="s">
        <v>147</v>
      </c>
      <c r="APU411" s="40" t="s">
        <v>147</v>
      </c>
      <c r="APV411" s="40" t="s">
        <v>147</v>
      </c>
      <c r="APW411" s="40" t="s">
        <v>147</v>
      </c>
      <c r="APX411" s="40" t="s">
        <v>147</v>
      </c>
      <c r="APY411" s="40" t="s">
        <v>147</v>
      </c>
      <c r="APZ411" s="40" t="s">
        <v>147</v>
      </c>
      <c r="AQA411" s="40" t="s">
        <v>147</v>
      </c>
      <c r="AQB411" s="40" t="s">
        <v>147</v>
      </c>
      <c r="AQC411" s="40" t="s">
        <v>147</v>
      </c>
      <c r="AQD411" s="40" t="s">
        <v>147</v>
      </c>
      <c r="AQE411" s="40" t="s">
        <v>147</v>
      </c>
      <c r="AQF411" s="40" t="s">
        <v>147</v>
      </c>
      <c r="AQG411" s="40" t="s">
        <v>147</v>
      </c>
      <c r="AQH411" s="40" t="s">
        <v>147</v>
      </c>
      <c r="AQI411" s="40" t="s">
        <v>147</v>
      </c>
      <c r="AQJ411" s="40" t="s">
        <v>147</v>
      </c>
      <c r="AQK411" s="40" t="s">
        <v>147</v>
      </c>
      <c r="AQL411" s="40" t="s">
        <v>147</v>
      </c>
      <c r="AQM411" s="40" t="s">
        <v>147</v>
      </c>
      <c r="AQN411" s="40" t="s">
        <v>147</v>
      </c>
      <c r="AQO411" s="40" t="s">
        <v>147</v>
      </c>
      <c r="AQP411" s="40" t="s">
        <v>147</v>
      </c>
      <c r="AQQ411" s="40" t="s">
        <v>147</v>
      </c>
      <c r="AQR411" s="40" t="s">
        <v>147</v>
      </c>
      <c r="AQS411" s="40" t="s">
        <v>147</v>
      </c>
      <c r="AQT411" s="40" t="s">
        <v>147</v>
      </c>
      <c r="AQU411" s="40" t="s">
        <v>147</v>
      </c>
      <c r="AQV411" s="40" t="s">
        <v>147</v>
      </c>
      <c r="AQW411" s="40" t="s">
        <v>147</v>
      </c>
      <c r="AQX411" s="40" t="s">
        <v>147</v>
      </c>
      <c r="AQY411" s="40" t="s">
        <v>147</v>
      </c>
      <c r="AQZ411" s="40" t="s">
        <v>147</v>
      </c>
      <c r="ARA411" s="40" t="s">
        <v>147</v>
      </c>
      <c r="ARB411" s="40" t="s">
        <v>147</v>
      </c>
      <c r="ARC411" s="40" t="s">
        <v>147</v>
      </c>
      <c r="ARD411" s="40" t="s">
        <v>147</v>
      </c>
      <c r="ARE411" s="40" t="s">
        <v>147</v>
      </c>
      <c r="ARF411" s="40" t="s">
        <v>147</v>
      </c>
      <c r="ARG411" s="40" t="s">
        <v>147</v>
      </c>
      <c r="ARH411" s="40" t="s">
        <v>147</v>
      </c>
      <c r="ARI411" s="40" t="s">
        <v>147</v>
      </c>
      <c r="ARJ411" s="40" t="s">
        <v>147</v>
      </c>
      <c r="ARK411" s="40" t="s">
        <v>147</v>
      </c>
      <c r="ARL411" s="40" t="s">
        <v>147</v>
      </c>
      <c r="ARM411" s="40" t="s">
        <v>147</v>
      </c>
      <c r="ARN411" s="40" t="s">
        <v>147</v>
      </c>
      <c r="ARO411" s="40" t="s">
        <v>147</v>
      </c>
      <c r="ARP411" s="40" t="s">
        <v>147</v>
      </c>
      <c r="ARQ411" s="40" t="s">
        <v>147</v>
      </c>
      <c r="ARR411" s="40" t="s">
        <v>147</v>
      </c>
      <c r="ARS411" s="40" t="s">
        <v>147</v>
      </c>
      <c r="ART411" s="40" t="s">
        <v>147</v>
      </c>
      <c r="ARU411" s="40" t="s">
        <v>147</v>
      </c>
      <c r="ARV411" s="40" t="s">
        <v>147</v>
      </c>
      <c r="ARW411" s="40" t="s">
        <v>147</v>
      </c>
      <c r="ARX411" s="40" t="s">
        <v>147</v>
      </c>
      <c r="ARY411" s="40" t="s">
        <v>147</v>
      </c>
      <c r="ARZ411" s="40" t="s">
        <v>147</v>
      </c>
      <c r="ASA411" s="40" t="s">
        <v>147</v>
      </c>
      <c r="ASB411" s="40" t="s">
        <v>147</v>
      </c>
      <c r="ASC411" s="40" t="s">
        <v>147</v>
      </c>
      <c r="ASD411" s="40" t="s">
        <v>147</v>
      </c>
      <c r="ASE411" s="40" t="s">
        <v>147</v>
      </c>
      <c r="ASF411" s="40" t="s">
        <v>147</v>
      </c>
      <c r="ASG411" s="40" t="s">
        <v>147</v>
      </c>
      <c r="ASH411" s="40" t="s">
        <v>147</v>
      </c>
      <c r="ASI411" s="40" t="s">
        <v>147</v>
      </c>
      <c r="ASJ411" s="40" t="s">
        <v>147</v>
      </c>
      <c r="ASK411" s="40" t="s">
        <v>147</v>
      </c>
      <c r="ASL411" s="40" t="s">
        <v>147</v>
      </c>
      <c r="ASM411" s="40" t="s">
        <v>147</v>
      </c>
      <c r="ASN411" s="40" t="s">
        <v>147</v>
      </c>
      <c r="ASO411" s="40" t="s">
        <v>147</v>
      </c>
      <c r="ASP411" s="40" t="s">
        <v>147</v>
      </c>
      <c r="ASQ411" s="40" t="s">
        <v>147</v>
      </c>
      <c r="ASR411" s="40" t="s">
        <v>147</v>
      </c>
      <c r="ASS411" s="40" t="s">
        <v>147</v>
      </c>
      <c r="AST411" s="40" t="s">
        <v>147</v>
      </c>
      <c r="ASU411" s="40" t="s">
        <v>147</v>
      </c>
      <c r="ASV411" s="40" t="s">
        <v>147</v>
      </c>
      <c r="ASW411" s="40" t="s">
        <v>147</v>
      </c>
      <c r="ASX411" s="40" t="s">
        <v>147</v>
      </c>
      <c r="ASY411" s="40" t="s">
        <v>147</v>
      </c>
      <c r="ASZ411" s="40" t="s">
        <v>147</v>
      </c>
      <c r="ATA411" s="40" t="s">
        <v>147</v>
      </c>
      <c r="ATB411" s="40" t="s">
        <v>147</v>
      </c>
      <c r="ATC411" s="40" t="s">
        <v>147</v>
      </c>
      <c r="ATD411" s="40" t="s">
        <v>147</v>
      </c>
      <c r="ATE411" s="40" t="s">
        <v>147</v>
      </c>
      <c r="ATF411" s="40" t="s">
        <v>147</v>
      </c>
      <c r="ATG411" s="40" t="s">
        <v>147</v>
      </c>
      <c r="ATH411" s="40" t="s">
        <v>147</v>
      </c>
      <c r="ATI411" s="40" t="s">
        <v>147</v>
      </c>
      <c r="ATJ411" s="40" t="s">
        <v>147</v>
      </c>
      <c r="ATK411" s="40" t="s">
        <v>147</v>
      </c>
      <c r="ATL411" s="40" t="s">
        <v>147</v>
      </c>
      <c r="ATM411" s="40" t="s">
        <v>147</v>
      </c>
      <c r="ATN411" s="40" t="s">
        <v>147</v>
      </c>
      <c r="ATO411" s="40" t="s">
        <v>147</v>
      </c>
      <c r="ATP411" s="40" t="s">
        <v>147</v>
      </c>
      <c r="ATQ411" s="40" t="s">
        <v>147</v>
      </c>
      <c r="ATR411" s="40" t="s">
        <v>147</v>
      </c>
      <c r="ATS411" s="40" t="s">
        <v>147</v>
      </c>
      <c r="ATT411" s="40" t="s">
        <v>147</v>
      </c>
      <c r="ATU411" s="40" t="s">
        <v>147</v>
      </c>
      <c r="ATV411" s="40" t="s">
        <v>147</v>
      </c>
      <c r="ATW411" s="40" t="s">
        <v>147</v>
      </c>
      <c r="ATX411" s="40" t="s">
        <v>147</v>
      </c>
      <c r="ATY411" s="40" t="s">
        <v>147</v>
      </c>
      <c r="ATZ411" s="40" t="s">
        <v>147</v>
      </c>
      <c r="AUA411" s="40" t="s">
        <v>147</v>
      </c>
      <c r="AUB411" s="40" t="s">
        <v>147</v>
      </c>
      <c r="AUC411" s="40" t="s">
        <v>147</v>
      </c>
      <c r="AUD411" s="40" t="s">
        <v>147</v>
      </c>
      <c r="AUE411" s="40" t="s">
        <v>147</v>
      </c>
      <c r="AUF411" s="40" t="s">
        <v>147</v>
      </c>
      <c r="AUG411" s="40" t="s">
        <v>147</v>
      </c>
      <c r="AUH411" s="40" t="s">
        <v>147</v>
      </c>
      <c r="AUI411" s="40" t="s">
        <v>147</v>
      </c>
      <c r="AUJ411" s="40" t="s">
        <v>147</v>
      </c>
      <c r="AUK411" s="40" t="s">
        <v>147</v>
      </c>
      <c r="AUL411" s="40" t="s">
        <v>147</v>
      </c>
      <c r="AUM411" s="40" t="s">
        <v>147</v>
      </c>
      <c r="AUN411" s="40" t="s">
        <v>147</v>
      </c>
      <c r="AUO411" s="40" t="s">
        <v>147</v>
      </c>
      <c r="AUP411" s="40" t="s">
        <v>147</v>
      </c>
      <c r="AUQ411" s="40" t="s">
        <v>147</v>
      </c>
      <c r="AUR411" s="40" t="s">
        <v>147</v>
      </c>
      <c r="AUS411" s="40" t="s">
        <v>147</v>
      </c>
      <c r="AUT411" s="40" t="s">
        <v>147</v>
      </c>
      <c r="AUU411" s="40" t="s">
        <v>147</v>
      </c>
      <c r="AUV411" s="40" t="s">
        <v>147</v>
      </c>
      <c r="AUW411" s="40" t="s">
        <v>147</v>
      </c>
      <c r="AUX411" s="40" t="s">
        <v>147</v>
      </c>
      <c r="AUY411" s="40" t="s">
        <v>147</v>
      </c>
      <c r="AUZ411" s="40" t="s">
        <v>147</v>
      </c>
      <c r="AVA411" s="40" t="s">
        <v>147</v>
      </c>
      <c r="AVB411" s="40" t="s">
        <v>147</v>
      </c>
      <c r="AVC411" s="40" t="s">
        <v>147</v>
      </c>
      <c r="AVD411" s="40" t="s">
        <v>147</v>
      </c>
      <c r="AVE411" s="40" t="s">
        <v>147</v>
      </c>
      <c r="AVF411" s="40" t="s">
        <v>147</v>
      </c>
      <c r="AVG411" s="40" t="s">
        <v>147</v>
      </c>
      <c r="AVH411" s="40" t="s">
        <v>147</v>
      </c>
      <c r="AVI411" s="40" t="s">
        <v>147</v>
      </c>
      <c r="AVJ411" s="40" t="s">
        <v>147</v>
      </c>
      <c r="AVK411" s="40" t="s">
        <v>147</v>
      </c>
      <c r="AVL411" s="40" t="s">
        <v>147</v>
      </c>
      <c r="AVM411" s="40" t="s">
        <v>147</v>
      </c>
      <c r="AVN411" s="40" t="s">
        <v>147</v>
      </c>
      <c r="AVO411" s="40" t="s">
        <v>147</v>
      </c>
      <c r="AVP411" s="40" t="s">
        <v>147</v>
      </c>
      <c r="AVQ411" s="40" t="s">
        <v>147</v>
      </c>
      <c r="AVR411" s="40" t="s">
        <v>147</v>
      </c>
      <c r="AVS411" s="40" t="s">
        <v>147</v>
      </c>
      <c r="AVT411" s="40" t="s">
        <v>147</v>
      </c>
      <c r="AVU411" s="40" t="s">
        <v>147</v>
      </c>
      <c r="AVV411" s="40" t="s">
        <v>147</v>
      </c>
      <c r="AVW411" s="40" t="s">
        <v>147</v>
      </c>
      <c r="AVX411" s="40" t="s">
        <v>147</v>
      </c>
      <c r="AVY411" s="40" t="s">
        <v>147</v>
      </c>
      <c r="AVZ411" s="40" t="s">
        <v>147</v>
      </c>
      <c r="AWA411" s="40" t="s">
        <v>147</v>
      </c>
      <c r="AWB411" s="40" t="s">
        <v>147</v>
      </c>
      <c r="AWC411" s="40" t="s">
        <v>147</v>
      </c>
      <c r="AWD411" s="40" t="s">
        <v>147</v>
      </c>
      <c r="AWE411" s="40" t="s">
        <v>147</v>
      </c>
      <c r="AWF411" s="40" t="s">
        <v>147</v>
      </c>
      <c r="AWG411" s="40" t="s">
        <v>147</v>
      </c>
      <c r="AWH411" s="40" t="s">
        <v>147</v>
      </c>
      <c r="AWI411" s="40" t="s">
        <v>147</v>
      </c>
      <c r="AWJ411" s="40" t="s">
        <v>147</v>
      </c>
      <c r="AWK411" s="40" t="s">
        <v>147</v>
      </c>
      <c r="AWL411" s="40" t="s">
        <v>147</v>
      </c>
      <c r="AWM411" s="40" t="s">
        <v>147</v>
      </c>
      <c r="AWN411" s="40" t="s">
        <v>147</v>
      </c>
      <c r="AWO411" s="40" t="s">
        <v>147</v>
      </c>
      <c r="AWP411" s="40" t="s">
        <v>147</v>
      </c>
      <c r="AWQ411" s="40" t="s">
        <v>147</v>
      </c>
      <c r="AWR411" s="40" t="s">
        <v>147</v>
      </c>
      <c r="AWS411" s="40" t="s">
        <v>147</v>
      </c>
      <c r="AWT411" s="40" t="s">
        <v>147</v>
      </c>
      <c r="AWU411" s="40" t="s">
        <v>147</v>
      </c>
      <c r="AWV411" s="40" t="s">
        <v>147</v>
      </c>
      <c r="AWW411" s="40" t="s">
        <v>147</v>
      </c>
      <c r="AWX411" s="40" t="s">
        <v>147</v>
      </c>
      <c r="AWY411" s="40" t="s">
        <v>147</v>
      </c>
      <c r="AWZ411" s="40" t="s">
        <v>147</v>
      </c>
      <c r="AXA411" s="40" t="s">
        <v>147</v>
      </c>
      <c r="AXB411" s="40" t="s">
        <v>147</v>
      </c>
      <c r="AXC411" s="40" t="s">
        <v>147</v>
      </c>
      <c r="AXD411" s="40" t="s">
        <v>147</v>
      </c>
      <c r="AXE411" s="40" t="s">
        <v>147</v>
      </c>
      <c r="AXF411" s="40" t="s">
        <v>147</v>
      </c>
      <c r="AXG411" s="40" t="s">
        <v>147</v>
      </c>
      <c r="AXH411" s="40" t="s">
        <v>147</v>
      </c>
      <c r="AXI411" s="40" t="s">
        <v>147</v>
      </c>
      <c r="AXJ411" s="40" t="s">
        <v>147</v>
      </c>
      <c r="AXK411" s="40" t="s">
        <v>147</v>
      </c>
      <c r="AXL411" s="40" t="s">
        <v>147</v>
      </c>
      <c r="AXM411" s="40" t="s">
        <v>147</v>
      </c>
      <c r="AXN411" s="40" t="s">
        <v>147</v>
      </c>
      <c r="AXO411" s="40" t="s">
        <v>147</v>
      </c>
      <c r="AXP411" s="40" t="s">
        <v>147</v>
      </c>
      <c r="AXQ411" s="40" t="s">
        <v>147</v>
      </c>
      <c r="AXR411" s="40" t="s">
        <v>147</v>
      </c>
      <c r="AXS411" s="40" t="s">
        <v>147</v>
      </c>
      <c r="AXT411" s="40" t="s">
        <v>147</v>
      </c>
      <c r="AXU411" s="40" t="s">
        <v>147</v>
      </c>
      <c r="AXV411" s="40" t="s">
        <v>147</v>
      </c>
      <c r="AXW411" s="40" t="s">
        <v>147</v>
      </c>
      <c r="AXX411" s="40" t="s">
        <v>147</v>
      </c>
      <c r="AXY411" s="40" t="s">
        <v>147</v>
      </c>
      <c r="AXZ411" s="40" t="s">
        <v>147</v>
      </c>
      <c r="AYA411" s="40" t="s">
        <v>147</v>
      </c>
      <c r="AYB411" s="40" t="s">
        <v>147</v>
      </c>
      <c r="AYC411" s="40" t="s">
        <v>147</v>
      </c>
      <c r="AYD411" s="40" t="s">
        <v>147</v>
      </c>
      <c r="AYE411" s="40" t="s">
        <v>147</v>
      </c>
      <c r="AYF411" s="40" t="s">
        <v>147</v>
      </c>
      <c r="AYG411" s="40" t="s">
        <v>147</v>
      </c>
      <c r="AYH411" s="40" t="s">
        <v>147</v>
      </c>
      <c r="AYI411" s="40" t="s">
        <v>147</v>
      </c>
      <c r="AYJ411" s="40" t="s">
        <v>147</v>
      </c>
      <c r="AYK411" s="40" t="s">
        <v>147</v>
      </c>
      <c r="AYL411" s="40" t="s">
        <v>147</v>
      </c>
      <c r="AYM411" s="40" t="s">
        <v>147</v>
      </c>
      <c r="AYN411" s="40" t="s">
        <v>147</v>
      </c>
      <c r="AYO411" s="40" t="s">
        <v>147</v>
      </c>
      <c r="AYP411" s="40" t="s">
        <v>147</v>
      </c>
      <c r="AYQ411" s="40" t="s">
        <v>147</v>
      </c>
      <c r="AYR411" s="40" t="s">
        <v>147</v>
      </c>
      <c r="AYS411" s="40" t="s">
        <v>147</v>
      </c>
      <c r="AYT411" s="40" t="s">
        <v>147</v>
      </c>
      <c r="AYU411" s="40" t="s">
        <v>147</v>
      </c>
      <c r="AYV411" s="40" t="s">
        <v>147</v>
      </c>
      <c r="AYW411" s="40" t="s">
        <v>147</v>
      </c>
      <c r="AYX411" s="40" t="s">
        <v>147</v>
      </c>
      <c r="AYY411" s="40" t="s">
        <v>147</v>
      </c>
      <c r="AYZ411" s="40" t="s">
        <v>147</v>
      </c>
      <c r="AZA411" s="40" t="s">
        <v>147</v>
      </c>
      <c r="AZB411" s="40" t="s">
        <v>147</v>
      </c>
      <c r="AZC411" s="40" t="s">
        <v>147</v>
      </c>
      <c r="AZD411" s="40" t="s">
        <v>147</v>
      </c>
      <c r="AZE411" s="40" t="s">
        <v>147</v>
      </c>
      <c r="AZF411" s="40" t="s">
        <v>147</v>
      </c>
      <c r="AZG411" s="40" t="s">
        <v>147</v>
      </c>
      <c r="AZH411" s="40" t="s">
        <v>147</v>
      </c>
      <c r="AZI411" s="40" t="s">
        <v>147</v>
      </c>
      <c r="AZJ411" s="40" t="s">
        <v>147</v>
      </c>
      <c r="AZK411" s="40" t="s">
        <v>147</v>
      </c>
      <c r="AZL411" s="40" t="s">
        <v>147</v>
      </c>
      <c r="AZM411" s="40" t="s">
        <v>147</v>
      </c>
      <c r="AZN411" s="40" t="s">
        <v>147</v>
      </c>
      <c r="AZO411" s="40" t="s">
        <v>147</v>
      </c>
      <c r="AZP411" s="40" t="s">
        <v>147</v>
      </c>
      <c r="AZQ411" s="40" t="s">
        <v>147</v>
      </c>
      <c r="AZR411" s="40" t="s">
        <v>147</v>
      </c>
      <c r="AZS411" s="40" t="s">
        <v>147</v>
      </c>
      <c r="AZT411" s="40" t="s">
        <v>147</v>
      </c>
      <c r="AZU411" s="40" t="s">
        <v>147</v>
      </c>
      <c r="AZV411" s="40" t="s">
        <v>147</v>
      </c>
      <c r="AZW411" s="40" t="s">
        <v>147</v>
      </c>
      <c r="AZX411" s="40" t="s">
        <v>147</v>
      </c>
      <c r="AZY411" s="40" t="s">
        <v>147</v>
      </c>
      <c r="AZZ411" s="40" t="s">
        <v>147</v>
      </c>
      <c r="BAA411" s="40" t="s">
        <v>147</v>
      </c>
      <c r="BAB411" s="40" t="s">
        <v>147</v>
      </c>
      <c r="BAC411" s="40" t="s">
        <v>147</v>
      </c>
      <c r="BAD411" s="40" t="s">
        <v>147</v>
      </c>
      <c r="BAE411" s="40" t="s">
        <v>147</v>
      </c>
      <c r="BAF411" s="40" t="s">
        <v>147</v>
      </c>
      <c r="BAG411" s="40" t="s">
        <v>147</v>
      </c>
      <c r="BAH411" s="40" t="s">
        <v>147</v>
      </c>
      <c r="BAI411" s="40" t="s">
        <v>147</v>
      </c>
      <c r="BAJ411" s="40" t="s">
        <v>147</v>
      </c>
      <c r="BAK411" s="40" t="s">
        <v>147</v>
      </c>
      <c r="BAL411" s="40" t="s">
        <v>147</v>
      </c>
      <c r="BAM411" s="40" t="s">
        <v>147</v>
      </c>
      <c r="BAN411" s="40" t="s">
        <v>147</v>
      </c>
      <c r="BAO411" s="40" t="s">
        <v>147</v>
      </c>
      <c r="BAP411" s="40" t="s">
        <v>147</v>
      </c>
      <c r="BAQ411" s="40" t="s">
        <v>147</v>
      </c>
      <c r="BAR411" s="40" t="s">
        <v>147</v>
      </c>
      <c r="BAS411" s="40" t="s">
        <v>147</v>
      </c>
      <c r="BAT411" s="40" t="s">
        <v>147</v>
      </c>
      <c r="BAU411" s="40" t="s">
        <v>147</v>
      </c>
      <c r="BAV411" s="40" t="s">
        <v>147</v>
      </c>
      <c r="BAW411" s="40" t="s">
        <v>147</v>
      </c>
      <c r="BAX411" s="40" t="s">
        <v>147</v>
      </c>
      <c r="BAY411" s="40" t="s">
        <v>147</v>
      </c>
      <c r="BAZ411" s="40" t="s">
        <v>147</v>
      </c>
      <c r="BBA411" s="40" t="s">
        <v>147</v>
      </c>
      <c r="BBB411" s="40" t="s">
        <v>147</v>
      </c>
      <c r="BBC411" s="40" t="s">
        <v>147</v>
      </c>
      <c r="BBD411" s="40" t="s">
        <v>147</v>
      </c>
      <c r="BBE411" s="40" t="s">
        <v>147</v>
      </c>
      <c r="BBF411" s="40" t="s">
        <v>147</v>
      </c>
      <c r="BBG411" s="40" t="s">
        <v>147</v>
      </c>
      <c r="BBH411" s="40" t="s">
        <v>147</v>
      </c>
      <c r="BBI411" s="40" t="s">
        <v>147</v>
      </c>
      <c r="BBJ411" s="40" t="s">
        <v>147</v>
      </c>
      <c r="BBK411" s="40" t="s">
        <v>147</v>
      </c>
      <c r="BBL411" s="40" t="s">
        <v>147</v>
      </c>
      <c r="BBM411" s="40" t="s">
        <v>147</v>
      </c>
      <c r="BBN411" s="40" t="s">
        <v>147</v>
      </c>
      <c r="BBO411" s="40" t="s">
        <v>147</v>
      </c>
      <c r="BBP411" s="40" t="s">
        <v>147</v>
      </c>
      <c r="BBQ411" s="40" t="s">
        <v>147</v>
      </c>
      <c r="BBR411" s="40" t="s">
        <v>147</v>
      </c>
      <c r="BBS411" s="40" t="s">
        <v>147</v>
      </c>
      <c r="BBT411" s="40" t="s">
        <v>147</v>
      </c>
      <c r="BBU411" s="40" t="s">
        <v>147</v>
      </c>
      <c r="BBV411" s="40" t="s">
        <v>147</v>
      </c>
      <c r="BBW411" s="40" t="s">
        <v>147</v>
      </c>
      <c r="BBX411" s="40" t="s">
        <v>147</v>
      </c>
      <c r="BBY411" s="40" t="s">
        <v>147</v>
      </c>
      <c r="BBZ411" s="40" t="s">
        <v>147</v>
      </c>
      <c r="BCA411" s="40" t="s">
        <v>147</v>
      </c>
      <c r="BCB411" s="40" t="s">
        <v>147</v>
      </c>
      <c r="BCC411" s="40" t="s">
        <v>147</v>
      </c>
      <c r="BCD411" s="40" t="s">
        <v>147</v>
      </c>
      <c r="BCE411" s="40" t="s">
        <v>147</v>
      </c>
      <c r="BCF411" s="40" t="s">
        <v>147</v>
      </c>
      <c r="BCG411" s="40" t="s">
        <v>147</v>
      </c>
      <c r="BCH411" s="40" t="s">
        <v>147</v>
      </c>
      <c r="BCI411" s="40" t="s">
        <v>147</v>
      </c>
      <c r="BCJ411" s="40" t="s">
        <v>147</v>
      </c>
      <c r="BCK411" s="40" t="s">
        <v>147</v>
      </c>
      <c r="BCL411" s="40" t="s">
        <v>147</v>
      </c>
      <c r="BCM411" s="40" t="s">
        <v>147</v>
      </c>
      <c r="BCN411" s="40" t="s">
        <v>147</v>
      </c>
      <c r="BCO411" s="40" t="s">
        <v>147</v>
      </c>
      <c r="BCP411" s="40" t="s">
        <v>147</v>
      </c>
      <c r="BCQ411" s="40" t="s">
        <v>147</v>
      </c>
      <c r="BCR411" s="40" t="s">
        <v>147</v>
      </c>
      <c r="BCS411" s="40" t="s">
        <v>147</v>
      </c>
      <c r="BCT411" s="40" t="s">
        <v>147</v>
      </c>
      <c r="BCU411" s="40" t="s">
        <v>147</v>
      </c>
      <c r="BCV411" s="40" t="s">
        <v>147</v>
      </c>
      <c r="BCW411" s="40" t="s">
        <v>147</v>
      </c>
      <c r="BCX411" s="40" t="s">
        <v>147</v>
      </c>
      <c r="BCY411" s="40" t="s">
        <v>147</v>
      </c>
      <c r="BCZ411" s="40" t="s">
        <v>147</v>
      </c>
      <c r="BDA411" s="40" t="s">
        <v>147</v>
      </c>
      <c r="BDB411" s="40" t="s">
        <v>147</v>
      </c>
      <c r="BDC411" s="40" t="s">
        <v>147</v>
      </c>
      <c r="BDD411" s="40" t="s">
        <v>147</v>
      </c>
      <c r="BDE411" s="40" t="s">
        <v>147</v>
      </c>
      <c r="BDF411" s="40" t="s">
        <v>147</v>
      </c>
      <c r="BDG411" s="40" t="s">
        <v>147</v>
      </c>
      <c r="BDH411" s="40" t="s">
        <v>147</v>
      </c>
      <c r="BDI411" s="40" t="s">
        <v>147</v>
      </c>
      <c r="BDJ411" s="40" t="s">
        <v>147</v>
      </c>
      <c r="BDK411" s="40" t="s">
        <v>147</v>
      </c>
      <c r="BDL411" s="40" t="s">
        <v>147</v>
      </c>
      <c r="BDM411" s="40" t="s">
        <v>147</v>
      </c>
      <c r="BDN411" s="40" t="s">
        <v>147</v>
      </c>
      <c r="BDO411" s="40" t="s">
        <v>147</v>
      </c>
      <c r="BDP411" s="40" t="s">
        <v>147</v>
      </c>
      <c r="BDQ411" s="40" t="s">
        <v>147</v>
      </c>
      <c r="BDR411" s="40" t="s">
        <v>147</v>
      </c>
      <c r="BDS411" s="40" t="s">
        <v>147</v>
      </c>
      <c r="BDT411" s="40" t="s">
        <v>147</v>
      </c>
      <c r="BDU411" s="40" t="s">
        <v>147</v>
      </c>
      <c r="BDV411" s="40" t="s">
        <v>147</v>
      </c>
      <c r="BDW411" s="40" t="s">
        <v>147</v>
      </c>
      <c r="BDX411" s="40" t="s">
        <v>147</v>
      </c>
      <c r="BDY411" s="40" t="s">
        <v>147</v>
      </c>
      <c r="BDZ411" s="40" t="s">
        <v>147</v>
      </c>
      <c r="BEA411" s="40" t="s">
        <v>147</v>
      </c>
      <c r="BEB411" s="40" t="s">
        <v>147</v>
      </c>
      <c r="BEC411" s="40" t="s">
        <v>147</v>
      </c>
      <c r="BED411" s="40" t="s">
        <v>147</v>
      </c>
      <c r="BEE411" s="40" t="s">
        <v>147</v>
      </c>
      <c r="BEF411" s="40" t="s">
        <v>147</v>
      </c>
      <c r="BEG411" s="40" t="s">
        <v>147</v>
      </c>
      <c r="BEH411" s="40" t="s">
        <v>147</v>
      </c>
      <c r="BEI411" s="40" t="s">
        <v>147</v>
      </c>
      <c r="BEJ411" s="40" t="s">
        <v>147</v>
      </c>
      <c r="BEK411" s="40" t="s">
        <v>147</v>
      </c>
      <c r="BEL411" s="40" t="s">
        <v>147</v>
      </c>
      <c r="BEM411" s="40" t="s">
        <v>147</v>
      </c>
      <c r="BEN411" s="40" t="s">
        <v>147</v>
      </c>
      <c r="BEO411" s="40" t="s">
        <v>147</v>
      </c>
      <c r="BEP411" s="40" t="s">
        <v>147</v>
      </c>
      <c r="BEQ411" s="40" t="s">
        <v>147</v>
      </c>
      <c r="BER411" s="40" t="s">
        <v>147</v>
      </c>
      <c r="BES411" s="40" t="s">
        <v>147</v>
      </c>
      <c r="BET411" s="40" t="s">
        <v>147</v>
      </c>
      <c r="BEU411" s="40" t="s">
        <v>147</v>
      </c>
      <c r="BEV411" s="40" t="s">
        <v>147</v>
      </c>
      <c r="BEW411" s="40" t="s">
        <v>147</v>
      </c>
      <c r="BEX411" s="40" t="s">
        <v>147</v>
      </c>
      <c r="BEY411" s="40" t="s">
        <v>147</v>
      </c>
      <c r="BEZ411" s="40" t="s">
        <v>147</v>
      </c>
      <c r="BFA411" s="40" t="s">
        <v>147</v>
      </c>
      <c r="BFB411" s="40" t="s">
        <v>147</v>
      </c>
      <c r="BFC411" s="40" t="s">
        <v>147</v>
      </c>
      <c r="BFD411" s="40" t="s">
        <v>147</v>
      </c>
      <c r="BFE411" s="40" t="s">
        <v>147</v>
      </c>
      <c r="BFF411" s="40" t="s">
        <v>147</v>
      </c>
      <c r="BFG411" s="40" t="s">
        <v>147</v>
      </c>
      <c r="BFH411" s="40" t="s">
        <v>147</v>
      </c>
      <c r="BFI411" s="40" t="s">
        <v>147</v>
      </c>
      <c r="BFJ411" s="40" t="s">
        <v>147</v>
      </c>
      <c r="BFK411" s="40" t="s">
        <v>147</v>
      </c>
      <c r="BFL411" s="40" t="s">
        <v>147</v>
      </c>
      <c r="BFM411" s="40" t="s">
        <v>147</v>
      </c>
      <c r="BFN411" s="40" t="s">
        <v>147</v>
      </c>
      <c r="BFO411" s="40" t="s">
        <v>147</v>
      </c>
      <c r="BFP411" s="40" t="s">
        <v>147</v>
      </c>
      <c r="BFQ411" s="40" t="s">
        <v>147</v>
      </c>
      <c r="BFR411" s="40" t="s">
        <v>147</v>
      </c>
      <c r="BFS411" s="40" t="s">
        <v>147</v>
      </c>
      <c r="BFT411" s="40" t="s">
        <v>147</v>
      </c>
      <c r="BFU411" s="40" t="s">
        <v>147</v>
      </c>
      <c r="BFV411" s="40" t="s">
        <v>147</v>
      </c>
      <c r="BFW411" s="40" t="s">
        <v>147</v>
      </c>
      <c r="BFX411" s="40" t="s">
        <v>147</v>
      </c>
      <c r="BFY411" s="40" t="s">
        <v>147</v>
      </c>
      <c r="BFZ411" s="40" t="s">
        <v>147</v>
      </c>
      <c r="BGA411" s="40" t="s">
        <v>147</v>
      </c>
      <c r="BGB411" s="40" t="s">
        <v>147</v>
      </c>
      <c r="BGC411" s="40" t="s">
        <v>147</v>
      </c>
      <c r="BGD411" s="40" t="s">
        <v>147</v>
      </c>
      <c r="BGE411" s="40" t="s">
        <v>147</v>
      </c>
      <c r="BGF411" s="40" t="s">
        <v>147</v>
      </c>
      <c r="BGG411" s="40" t="s">
        <v>147</v>
      </c>
      <c r="BGH411" s="40" t="s">
        <v>147</v>
      </c>
      <c r="BGI411" s="40" t="s">
        <v>147</v>
      </c>
      <c r="BGJ411" s="40" t="s">
        <v>147</v>
      </c>
      <c r="BGK411" s="40" t="s">
        <v>147</v>
      </c>
      <c r="BGL411" s="40" t="s">
        <v>147</v>
      </c>
      <c r="BGM411" s="40" t="s">
        <v>147</v>
      </c>
      <c r="BGN411" s="40" t="s">
        <v>147</v>
      </c>
      <c r="BGO411" s="40" t="s">
        <v>147</v>
      </c>
      <c r="BGP411" s="40" t="s">
        <v>147</v>
      </c>
      <c r="BGQ411" s="40" t="s">
        <v>147</v>
      </c>
      <c r="BGR411" s="40" t="s">
        <v>147</v>
      </c>
      <c r="BGS411" s="40" t="s">
        <v>147</v>
      </c>
      <c r="BGT411" s="40" t="s">
        <v>147</v>
      </c>
      <c r="BGU411" s="40" t="s">
        <v>147</v>
      </c>
      <c r="BGV411" s="40" t="s">
        <v>147</v>
      </c>
      <c r="BGW411" s="40" t="s">
        <v>147</v>
      </c>
      <c r="BGX411" s="40" t="s">
        <v>147</v>
      </c>
      <c r="BGY411" s="40" t="s">
        <v>147</v>
      </c>
      <c r="BGZ411" s="40" t="s">
        <v>147</v>
      </c>
      <c r="BHA411" s="40" t="s">
        <v>147</v>
      </c>
      <c r="BHB411" s="40" t="s">
        <v>147</v>
      </c>
      <c r="BHC411" s="40" t="s">
        <v>147</v>
      </c>
      <c r="BHD411" s="40" t="s">
        <v>147</v>
      </c>
      <c r="BHE411" s="40" t="s">
        <v>147</v>
      </c>
      <c r="BHF411" s="40" t="s">
        <v>147</v>
      </c>
      <c r="BHG411" s="40" t="s">
        <v>147</v>
      </c>
      <c r="BHH411" s="40" t="s">
        <v>147</v>
      </c>
      <c r="BHI411" s="40" t="s">
        <v>147</v>
      </c>
      <c r="BHJ411" s="40" t="s">
        <v>147</v>
      </c>
      <c r="BHK411" s="40" t="s">
        <v>147</v>
      </c>
      <c r="BHL411" s="40" t="s">
        <v>147</v>
      </c>
      <c r="BHM411" s="40" t="s">
        <v>147</v>
      </c>
      <c r="BHN411" s="40" t="s">
        <v>147</v>
      </c>
      <c r="BHO411" s="40" t="s">
        <v>147</v>
      </c>
      <c r="BHP411" s="40" t="s">
        <v>147</v>
      </c>
      <c r="BHQ411" s="40" t="s">
        <v>147</v>
      </c>
      <c r="BHR411" s="40" t="s">
        <v>147</v>
      </c>
      <c r="BHS411" s="40" t="s">
        <v>147</v>
      </c>
      <c r="BHT411" s="40" t="s">
        <v>147</v>
      </c>
      <c r="BHU411" s="40" t="s">
        <v>147</v>
      </c>
      <c r="BHV411" s="40" t="s">
        <v>147</v>
      </c>
      <c r="BHW411" s="40" t="s">
        <v>147</v>
      </c>
      <c r="BHX411" s="40" t="s">
        <v>147</v>
      </c>
      <c r="BHY411" s="40" t="s">
        <v>147</v>
      </c>
      <c r="BHZ411" s="40" t="s">
        <v>147</v>
      </c>
      <c r="BIA411" s="40" t="s">
        <v>147</v>
      </c>
      <c r="BIB411" s="40" t="s">
        <v>147</v>
      </c>
      <c r="BIC411" s="40" t="s">
        <v>147</v>
      </c>
      <c r="BID411" s="40" t="s">
        <v>147</v>
      </c>
      <c r="BIE411" s="40" t="s">
        <v>147</v>
      </c>
      <c r="BIF411" s="40" t="s">
        <v>147</v>
      </c>
      <c r="BIG411" s="40" t="s">
        <v>147</v>
      </c>
      <c r="BIH411" s="40" t="s">
        <v>147</v>
      </c>
      <c r="BII411" s="40" t="s">
        <v>147</v>
      </c>
      <c r="BIJ411" s="40" t="s">
        <v>147</v>
      </c>
      <c r="BIK411" s="40" t="s">
        <v>147</v>
      </c>
      <c r="BIL411" s="40" t="s">
        <v>147</v>
      </c>
      <c r="BIM411" s="40" t="s">
        <v>147</v>
      </c>
      <c r="BIN411" s="40" t="s">
        <v>147</v>
      </c>
      <c r="BIO411" s="40" t="s">
        <v>147</v>
      </c>
      <c r="BIP411" s="40" t="s">
        <v>147</v>
      </c>
      <c r="BIQ411" s="40" t="s">
        <v>147</v>
      </c>
      <c r="BIR411" s="40" t="s">
        <v>147</v>
      </c>
      <c r="BIS411" s="40" t="s">
        <v>147</v>
      </c>
      <c r="BIT411" s="40" t="s">
        <v>147</v>
      </c>
      <c r="BIU411" s="40" t="s">
        <v>147</v>
      </c>
      <c r="BIV411" s="40" t="s">
        <v>147</v>
      </c>
      <c r="BIW411" s="40" t="s">
        <v>147</v>
      </c>
      <c r="BIX411" s="40" t="s">
        <v>147</v>
      </c>
      <c r="BIY411" s="40" t="s">
        <v>147</v>
      </c>
      <c r="BIZ411" s="40" t="s">
        <v>147</v>
      </c>
      <c r="BJA411" s="40" t="s">
        <v>147</v>
      </c>
      <c r="BJB411" s="40" t="s">
        <v>147</v>
      </c>
      <c r="BJC411" s="40" t="s">
        <v>147</v>
      </c>
      <c r="BJD411" s="40" t="s">
        <v>147</v>
      </c>
      <c r="BJE411" s="40" t="s">
        <v>147</v>
      </c>
      <c r="BJF411" s="40" t="s">
        <v>147</v>
      </c>
      <c r="BJG411" s="40" t="s">
        <v>147</v>
      </c>
      <c r="BJH411" s="40" t="s">
        <v>147</v>
      </c>
      <c r="BJI411" s="40" t="s">
        <v>147</v>
      </c>
      <c r="BJJ411" s="40" t="s">
        <v>147</v>
      </c>
      <c r="BJK411" s="40" t="s">
        <v>147</v>
      </c>
      <c r="BJL411" s="40" t="s">
        <v>147</v>
      </c>
      <c r="BJM411" s="40" t="s">
        <v>147</v>
      </c>
      <c r="BJN411" s="40" t="s">
        <v>147</v>
      </c>
      <c r="BJO411" s="40" t="s">
        <v>147</v>
      </c>
      <c r="BJP411" s="40" t="s">
        <v>147</v>
      </c>
      <c r="BJQ411" s="40" t="s">
        <v>147</v>
      </c>
      <c r="BJR411" s="40" t="s">
        <v>147</v>
      </c>
      <c r="BJS411" s="40" t="s">
        <v>147</v>
      </c>
      <c r="BJT411" s="40" t="s">
        <v>147</v>
      </c>
      <c r="BJU411" s="40" t="s">
        <v>147</v>
      </c>
      <c r="BJV411" s="40" t="s">
        <v>147</v>
      </c>
      <c r="BJW411" s="40" t="s">
        <v>147</v>
      </c>
      <c r="BJX411" s="40" t="s">
        <v>147</v>
      </c>
      <c r="BJY411" s="40" t="s">
        <v>147</v>
      </c>
      <c r="BJZ411" s="40" t="s">
        <v>147</v>
      </c>
      <c r="BKA411" s="40" t="s">
        <v>147</v>
      </c>
      <c r="BKB411" s="40" t="s">
        <v>147</v>
      </c>
      <c r="BKC411" s="40" t="s">
        <v>147</v>
      </c>
      <c r="BKD411" s="40" t="s">
        <v>147</v>
      </c>
      <c r="BKE411" s="40" t="s">
        <v>147</v>
      </c>
      <c r="BKF411" s="40" t="s">
        <v>147</v>
      </c>
      <c r="BKG411" s="40" t="s">
        <v>147</v>
      </c>
      <c r="BKH411" s="40" t="s">
        <v>147</v>
      </c>
      <c r="BKI411" s="40" t="s">
        <v>147</v>
      </c>
      <c r="BKJ411" s="40" t="s">
        <v>147</v>
      </c>
      <c r="BKK411" s="40" t="s">
        <v>147</v>
      </c>
      <c r="BKL411" s="40" t="s">
        <v>147</v>
      </c>
      <c r="BKM411" s="40" t="s">
        <v>147</v>
      </c>
      <c r="BKN411" s="40" t="s">
        <v>147</v>
      </c>
      <c r="BKO411" s="40" t="s">
        <v>147</v>
      </c>
      <c r="BKP411" s="40" t="s">
        <v>147</v>
      </c>
      <c r="BKQ411" s="40" t="s">
        <v>147</v>
      </c>
      <c r="BKR411" s="40" t="s">
        <v>147</v>
      </c>
      <c r="BKS411" s="40" t="s">
        <v>147</v>
      </c>
      <c r="BKT411" s="40" t="s">
        <v>147</v>
      </c>
      <c r="BKU411" s="40" t="s">
        <v>147</v>
      </c>
      <c r="BKV411" s="40" t="s">
        <v>147</v>
      </c>
      <c r="BKW411" s="40" t="s">
        <v>147</v>
      </c>
      <c r="BKX411" s="40" t="s">
        <v>147</v>
      </c>
      <c r="BKY411" s="40" t="s">
        <v>147</v>
      </c>
      <c r="BKZ411" s="40" t="s">
        <v>147</v>
      </c>
      <c r="BLA411" s="40" t="s">
        <v>147</v>
      </c>
      <c r="BLB411" s="40" t="s">
        <v>147</v>
      </c>
      <c r="BLC411" s="40" t="s">
        <v>147</v>
      </c>
      <c r="BLD411" s="40" t="s">
        <v>147</v>
      </c>
      <c r="BLE411" s="40" t="s">
        <v>147</v>
      </c>
      <c r="BLF411" s="40" t="s">
        <v>147</v>
      </c>
      <c r="BLG411" s="40" t="s">
        <v>147</v>
      </c>
      <c r="BLH411" s="40" t="s">
        <v>147</v>
      </c>
      <c r="BLI411" s="40" t="s">
        <v>147</v>
      </c>
      <c r="BLJ411" s="40" t="s">
        <v>147</v>
      </c>
      <c r="BLK411" s="40" t="s">
        <v>147</v>
      </c>
      <c r="BLL411" s="40" t="s">
        <v>147</v>
      </c>
      <c r="BLM411" s="40" t="s">
        <v>147</v>
      </c>
      <c r="BLN411" s="40" t="s">
        <v>147</v>
      </c>
      <c r="BLO411" s="40" t="s">
        <v>147</v>
      </c>
      <c r="BLP411" s="40" t="s">
        <v>147</v>
      </c>
      <c r="BLQ411" s="40" t="s">
        <v>147</v>
      </c>
      <c r="BLR411" s="40" t="s">
        <v>147</v>
      </c>
      <c r="BLS411" s="40" t="s">
        <v>147</v>
      </c>
      <c r="BLT411" s="40" t="s">
        <v>147</v>
      </c>
      <c r="BLU411" s="40" t="s">
        <v>147</v>
      </c>
      <c r="BLV411" s="40" t="s">
        <v>147</v>
      </c>
      <c r="BLW411" s="40" t="s">
        <v>147</v>
      </c>
      <c r="BLX411" s="40" t="s">
        <v>147</v>
      </c>
      <c r="BLY411" s="40" t="s">
        <v>147</v>
      </c>
      <c r="BLZ411" s="40" t="s">
        <v>147</v>
      </c>
      <c r="BMA411" s="40" t="s">
        <v>147</v>
      </c>
      <c r="BMB411" s="40" t="s">
        <v>147</v>
      </c>
      <c r="BMC411" s="40" t="s">
        <v>147</v>
      </c>
      <c r="BMD411" s="40" t="s">
        <v>147</v>
      </c>
      <c r="BME411" s="40" t="s">
        <v>147</v>
      </c>
      <c r="BMF411" s="40" t="s">
        <v>147</v>
      </c>
      <c r="BMG411" s="40" t="s">
        <v>147</v>
      </c>
      <c r="BMH411" s="40" t="s">
        <v>147</v>
      </c>
      <c r="BMI411" s="40" t="s">
        <v>147</v>
      </c>
      <c r="BMJ411" s="40" t="s">
        <v>147</v>
      </c>
      <c r="BMK411" s="40" t="s">
        <v>147</v>
      </c>
      <c r="BML411" s="40" t="s">
        <v>147</v>
      </c>
      <c r="BMM411" s="40" t="s">
        <v>147</v>
      </c>
      <c r="BMN411" s="40" t="s">
        <v>147</v>
      </c>
      <c r="BMO411" s="40" t="s">
        <v>147</v>
      </c>
      <c r="BMP411" s="40" t="s">
        <v>147</v>
      </c>
      <c r="BMQ411" s="40" t="s">
        <v>147</v>
      </c>
      <c r="BMR411" s="40" t="s">
        <v>147</v>
      </c>
      <c r="BMS411" s="40" t="s">
        <v>147</v>
      </c>
      <c r="BMT411" s="40" t="s">
        <v>147</v>
      </c>
      <c r="BMU411" s="40" t="s">
        <v>147</v>
      </c>
      <c r="BMV411" s="40" t="s">
        <v>147</v>
      </c>
      <c r="BMW411" s="40" t="s">
        <v>147</v>
      </c>
      <c r="BMX411" s="40" t="s">
        <v>147</v>
      </c>
      <c r="BMY411" s="40" t="s">
        <v>147</v>
      </c>
      <c r="BMZ411" s="40" t="s">
        <v>147</v>
      </c>
      <c r="BNA411" s="40" t="s">
        <v>147</v>
      </c>
      <c r="BNB411" s="40" t="s">
        <v>147</v>
      </c>
      <c r="BNC411" s="40" t="s">
        <v>147</v>
      </c>
      <c r="BND411" s="40" t="s">
        <v>147</v>
      </c>
      <c r="BNE411" s="40" t="s">
        <v>147</v>
      </c>
      <c r="BNF411" s="40" t="s">
        <v>147</v>
      </c>
      <c r="BNG411" s="40" t="s">
        <v>147</v>
      </c>
      <c r="BNH411" s="40" t="s">
        <v>147</v>
      </c>
      <c r="BNI411" s="40" t="s">
        <v>147</v>
      </c>
      <c r="BNJ411" s="40" t="s">
        <v>147</v>
      </c>
      <c r="BNK411" s="40" t="s">
        <v>147</v>
      </c>
      <c r="BNL411" s="40" t="s">
        <v>147</v>
      </c>
      <c r="BNM411" s="40" t="s">
        <v>147</v>
      </c>
      <c r="BNN411" s="40" t="s">
        <v>147</v>
      </c>
      <c r="BNO411" s="40" t="s">
        <v>147</v>
      </c>
      <c r="BNP411" s="40" t="s">
        <v>147</v>
      </c>
      <c r="BNQ411" s="40" t="s">
        <v>147</v>
      </c>
      <c r="BNR411" s="40" t="s">
        <v>147</v>
      </c>
      <c r="BNS411" s="40" t="s">
        <v>147</v>
      </c>
      <c r="BNT411" s="40" t="s">
        <v>147</v>
      </c>
      <c r="BNU411" s="40" t="s">
        <v>147</v>
      </c>
      <c r="BNV411" s="40" t="s">
        <v>147</v>
      </c>
      <c r="BNW411" s="40" t="s">
        <v>147</v>
      </c>
      <c r="BNX411" s="40" t="s">
        <v>147</v>
      </c>
      <c r="BNY411" s="40" t="s">
        <v>147</v>
      </c>
      <c r="BNZ411" s="40" t="s">
        <v>147</v>
      </c>
      <c r="BOA411" s="40" t="s">
        <v>147</v>
      </c>
      <c r="BOB411" s="40" t="s">
        <v>147</v>
      </c>
      <c r="BOC411" s="40" t="s">
        <v>147</v>
      </c>
      <c r="BOD411" s="40" t="s">
        <v>147</v>
      </c>
      <c r="BOE411" s="40" t="s">
        <v>147</v>
      </c>
      <c r="BOF411" s="40" t="s">
        <v>147</v>
      </c>
      <c r="BOG411" s="40" t="s">
        <v>147</v>
      </c>
      <c r="BOH411" s="40" t="s">
        <v>147</v>
      </c>
      <c r="BOI411" s="40" t="s">
        <v>147</v>
      </c>
      <c r="BOJ411" s="40" t="s">
        <v>147</v>
      </c>
      <c r="BOK411" s="40" t="s">
        <v>147</v>
      </c>
      <c r="BOL411" s="40" t="s">
        <v>147</v>
      </c>
      <c r="BOM411" s="40" t="s">
        <v>147</v>
      </c>
      <c r="BON411" s="40" t="s">
        <v>147</v>
      </c>
      <c r="BOO411" s="40" t="s">
        <v>147</v>
      </c>
      <c r="BOP411" s="40" t="s">
        <v>147</v>
      </c>
      <c r="BOQ411" s="40" t="s">
        <v>147</v>
      </c>
      <c r="BOR411" s="40" t="s">
        <v>147</v>
      </c>
      <c r="BOS411" s="40" t="s">
        <v>147</v>
      </c>
      <c r="BOT411" s="40" t="s">
        <v>147</v>
      </c>
      <c r="BOU411" s="40" t="s">
        <v>147</v>
      </c>
      <c r="BOV411" s="40" t="s">
        <v>147</v>
      </c>
      <c r="BOW411" s="40" t="s">
        <v>147</v>
      </c>
      <c r="BOX411" s="40" t="s">
        <v>147</v>
      </c>
      <c r="BOY411" s="40" t="s">
        <v>147</v>
      </c>
      <c r="BOZ411" s="40" t="s">
        <v>147</v>
      </c>
      <c r="BPA411" s="40" t="s">
        <v>147</v>
      </c>
      <c r="BPB411" s="40" t="s">
        <v>147</v>
      </c>
      <c r="BPC411" s="40" t="s">
        <v>147</v>
      </c>
      <c r="BPD411" s="40" t="s">
        <v>147</v>
      </c>
      <c r="BPE411" s="40" t="s">
        <v>147</v>
      </c>
      <c r="BPF411" s="40" t="s">
        <v>147</v>
      </c>
      <c r="BPG411" s="40" t="s">
        <v>147</v>
      </c>
      <c r="BPH411" s="40" t="s">
        <v>147</v>
      </c>
      <c r="BPI411" s="40" t="s">
        <v>147</v>
      </c>
      <c r="BPJ411" s="40" t="s">
        <v>147</v>
      </c>
      <c r="BPK411" s="40" t="s">
        <v>147</v>
      </c>
      <c r="BPL411" s="40" t="s">
        <v>147</v>
      </c>
      <c r="BPM411" s="40" t="s">
        <v>147</v>
      </c>
      <c r="BPN411" s="40" t="s">
        <v>147</v>
      </c>
      <c r="BPO411" s="40" t="s">
        <v>147</v>
      </c>
      <c r="BPP411" s="40" t="s">
        <v>147</v>
      </c>
      <c r="BPQ411" s="40" t="s">
        <v>147</v>
      </c>
      <c r="BPR411" s="40" t="s">
        <v>147</v>
      </c>
      <c r="BPS411" s="40" t="s">
        <v>147</v>
      </c>
      <c r="BPT411" s="40" t="s">
        <v>147</v>
      </c>
      <c r="BPU411" s="40" t="s">
        <v>147</v>
      </c>
      <c r="BPV411" s="40" t="s">
        <v>147</v>
      </c>
      <c r="BPW411" s="40" t="s">
        <v>147</v>
      </c>
      <c r="BPX411" s="40" t="s">
        <v>147</v>
      </c>
      <c r="BPY411" s="40" t="s">
        <v>147</v>
      </c>
      <c r="BPZ411" s="40" t="s">
        <v>147</v>
      </c>
      <c r="BQA411" s="40" t="s">
        <v>147</v>
      </c>
      <c r="BQB411" s="40" t="s">
        <v>147</v>
      </c>
      <c r="BQC411" s="40" t="s">
        <v>147</v>
      </c>
      <c r="BQD411" s="40" t="s">
        <v>147</v>
      </c>
      <c r="BQE411" s="40" t="s">
        <v>147</v>
      </c>
      <c r="BQF411" s="40" t="s">
        <v>147</v>
      </c>
      <c r="BQG411" s="40" t="s">
        <v>147</v>
      </c>
      <c r="BQH411" s="40" t="s">
        <v>147</v>
      </c>
      <c r="BQI411" s="40" t="s">
        <v>147</v>
      </c>
      <c r="BQJ411" s="40" t="s">
        <v>147</v>
      </c>
      <c r="BQK411" s="40" t="s">
        <v>147</v>
      </c>
      <c r="BQL411" s="40" t="s">
        <v>147</v>
      </c>
      <c r="BQM411" s="40" t="s">
        <v>147</v>
      </c>
      <c r="BQN411" s="40" t="s">
        <v>147</v>
      </c>
      <c r="BQO411" s="40" t="s">
        <v>147</v>
      </c>
      <c r="BQP411" s="40" t="s">
        <v>147</v>
      </c>
      <c r="BQQ411" s="40" t="s">
        <v>147</v>
      </c>
      <c r="BQR411" s="40" t="s">
        <v>147</v>
      </c>
      <c r="BQS411" s="40" t="s">
        <v>147</v>
      </c>
      <c r="BQT411" s="40" t="s">
        <v>147</v>
      </c>
      <c r="BQU411" s="40" t="s">
        <v>147</v>
      </c>
      <c r="BQV411" s="40" t="s">
        <v>147</v>
      </c>
      <c r="BQW411" s="40" t="s">
        <v>147</v>
      </c>
      <c r="BQX411" s="40" t="s">
        <v>147</v>
      </c>
      <c r="BQY411" s="40" t="s">
        <v>147</v>
      </c>
      <c r="BQZ411" s="40" t="s">
        <v>147</v>
      </c>
      <c r="BRA411" s="40" t="s">
        <v>147</v>
      </c>
      <c r="BRB411" s="40" t="s">
        <v>147</v>
      </c>
      <c r="BRC411" s="40" t="s">
        <v>147</v>
      </c>
      <c r="BRD411" s="40" t="s">
        <v>147</v>
      </c>
      <c r="BRE411" s="40" t="s">
        <v>147</v>
      </c>
      <c r="BRF411" s="40" t="s">
        <v>147</v>
      </c>
      <c r="BRG411" s="40" t="s">
        <v>147</v>
      </c>
      <c r="BRH411" s="40" t="s">
        <v>147</v>
      </c>
      <c r="BRI411" s="40" t="s">
        <v>147</v>
      </c>
      <c r="BRJ411" s="40" t="s">
        <v>147</v>
      </c>
      <c r="BRK411" s="40" t="s">
        <v>147</v>
      </c>
      <c r="BRL411" s="40" t="s">
        <v>147</v>
      </c>
      <c r="BRM411" s="40" t="s">
        <v>147</v>
      </c>
      <c r="BRN411" s="40" t="s">
        <v>147</v>
      </c>
      <c r="BRO411" s="40" t="s">
        <v>147</v>
      </c>
      <c r="BRP411" s="40" t="s">
        <v>147</v>
      </c>
      <c r="BRQ411" s="40" t="s">
        <v>147</v>
      </c>
      <c r="BRR411" s="40" t="s">
        <v>147</v>
      </c>
      <c r="BRS411" s="40" t="s">
        <v>147</v>
      </c>
      <c r="BRT411" s="40" t="s">
        <v>147</v>
      </c>
      <c r="BRU411" s="40" t="s">
        <v>147</v>
      </c>
      <c r="BRV411" s="40" t="s">
        <v>147</v>
      </c>
      <c r="BRW411" s="40" t="s">
        <v>147</v>
      </c>
      <c r="BRX411" s="40" t="s">
        <v>147</v>
      </c>
      <c r="BRY411" s="40" t="s">
        <v>147</v>
      </c>
      <c r="BRZ411" s="40" t="s">
        <v>147</v>
      </c>
      <c r="BSA411" s="40" t="s">
        <v>147</v>
      </c>
      <c r="BSB411" s="40" t="s">
        <v>147</v>
      </c>
      <c r="BSC411" s="40" t="s">
        <v>147</v>
      </c>
      <c r="BSD411" s="40" t="s">
        <v>147</v>
      </c>
      <c r="BSE411" s="40" t="s">
        <v>147</v>
      </c>
      <c r="BSF411" s="40" t="s">
        <v>147</v>
      </c>
      <c r="BSG411" s="40" t="s">
        <v>147</v>
      </c>
      <c r="BSH411" s="40" t="s">
        <v>147</v>
      </c>
      <c r="BSI411" s="40" t="s">
        <v>147</v>
      </c>
      <c r="BSJ411" s="40" t="s">
        <v>147</v>
      </c>
      <c r="BSK411" s="40" t="s">
        <v>147</v>
      </c>
      <c r="BSL411" s="40" t="s">
        <v>147</v>
      </c>
      <c r="BSM411" s="40" t="s">
        <v>147</v>
      </c>
      <c r="BSN411" s="40" t="s">
        <v>147</v>
      </c>
      <c r="BSO411" s="40" t="s">
        <v>147</v>
      </c>
      <c r="BSP411" s="40" t="s">
        <v>147</v>
      </c>
      <c r="BSQ411" s="40" t="s">
        <v>147</v>
      </c>
      <c r="BSR411" s="40" t="s">
        <v>147</v>
      </c>
      <c r="BSS411" s="40" t="s">
        <v>147</v>
      </c>
      <c r="BST411" s="40" t="s">
        <v>147</v>
      </c>
      <c r="BSU411" s="40" t="s">
        <v>147</v>
      </c>
      <c r="BSV411" s="40" t="s">
        <v>147</v>
      </c>
      <c r="BSW411" s="40" t="s">
        <v>147</v>
      </c>
      <c r="BSX411" s="40" t="s">
        <v>147</v>
      </c>
      <c r="BSY411" s="40" t="s">
        <v>147</v>
      </c>
      <c r="BSZ411" s="40" t="s">
        <v>147</v>
      </c>
      <c r="BTA411" s="40" t="s">
        <v>147</v>
      </c>
      <c r="BTB411" s="40" t="s">
        <v>147</v>
      </c>
      <c r="BTC411" s="40" t="s">
        <v>147</v>
      </c>
      <c r="BTD411" s="40" t="s">
        <v>147</v>
      </c>
      <c r="BTE411" s="40" t="s">
        <v>147</v>
      </c>
      <c r="BTF411" s="40" t="s">
        <v>147</v>
      </c>
      <c r="BTG411" s="40" t="s">
        <v>147</v>
      </c>
      <c r="BTH411" s="40" t="s">
        <v>147</v>
      </c>
      <c r="BTI411" s="40" t="s">
        <v>147</v>
      </c>
      <c r="BTJ411" s="40" t="s">
        <v>147</v>
      </c>
      <c r="BTK411" s="40" t="s">
        <v>147</v>
      </c>
      <c r="BTL411" s="40" t="s">
        <v>147</v>
      </c>
      <c r="BTM411" s="40" t="s">
        <v>147</v>
      </c>
      <c r="BTN411" s="40" t="s">
        <v>147</v>
      </c>
      <c r="BTO411" s="40" t="s">
        <v>147</v>
      </c>
      <c r="BTP411" s="40" t="s">
        <v>147</v>
      </c>
      <c r="BTQ411" s="40" t="s">
        <v>147</v>
      </c>
      <c r="BTR411" s="40" t="s">
        <v>147</v>
      </c>
      <c r="BTS411" s="40" t="s">
        <v>147</v>
      </c>
      <c r="BTT411" s="40" t="s">
        <v>147</v>
      </c>
      <c r="BTU411" s="40" t="s">
        <v>147</v>
      </c>
      <c r="BTV411" s="40" t="s">
        <v>147</v>
      </c>
      <c r="BTW411" s="40" t="s">
        <v>147</v>
      </c>
      <c r="BTX411" s="40" t="s">
        <v>147</v>
      </c>
      <c r="BTY411" s="40" t="s">
        <v>147</v>
      </c>
      <c r="BTZ411" s="40" t="s">
        <v>147</v>
      </c>
      <c r="BUA411" s="40" t="s">
        <v>147</v>
      </c>
      <c r="BUB411" s="40" t="s">
        <v>147</v>
      </c>
      <c r="BUC411" s="40" t="s">
        <v>147</v>
      </c>
      <c r="BUD411" s="40" t="s">
        <v>147</v>
      </c>
      <c r="BUE411" s="40" t="s">
        <v>147</v>
      </c>
      <c r="BUF411" s="40" t="s">
        <v>147</v>
      </c>
      <c r="BUG411" s="40" t="s">
        <v>147</v>
      </c>
      <c r="BUH411" s="40" t="s">
        <v>147</v>
      </c>
      <c r="BUI411" s="40" t="s">
        <v>147</v>
      </c>
      <c r="BUJ411" s="40" t="s">
        <v>147</v>
      </c>
      <c r="BUK411" s="40" t="s">
        <v>147</v>
      </c>
      <c r="BUL411" s="40" t="s">
        <v>147</v>
      </c>
      <c r="BUM411" s="40" t="s">
        <v>147</v>
      </c>
      <c r="BUN411" s="40" t="s">
        <v>147</v>
      </c>
      <c r="BUO411" s="40" t="s">
        <v>147</v>
      </c>
      <c r="BUP411" s="40" t="s">
        <v>147</v>
      </c>
      <c r="BUQ411" s="40" t="s">
        <v>147</v>
      </c>
      <c r="BUR411" s="40" t="s">
        <v>147</v>
      </c>
      <c r="BUS411" s="40" t="s">
        <v>147</v>
      </c>
      <c r="BUT411" s="40" t="s">
        <v>147</v>
      </c>
      <c r="BUU411" s="40" t="s">
        <v>147</v>
      </c>
      <c r="BUV411" s="40" t="s">
        <v>147</v>
      </c>
      <c r="BUW411" s="40" t="s">
        <v>147</v>
      </c>
      <c r="BUX411" s="40" t="s">
        <v>147</v>
      </c>
      <c r="BUY411" s="40" t="s">
        <v>147</v>
      </c>
      <c r="BUZ411" s="40" t="s">
        <v>147</v>
      </c>
      <c r="BVA411" s="40" t="s">
        <v>147</v>
      </c>
      <c r="BVB411" s="40" t="s">
        <v>147</v>
      </c>
      <c r="BVC411" s="40" t="s">
        <v>147</v>
      </c>
      <c r="BVD411" s="40" t="s">
        <v>147</v>
      </c>
      <c r="BVE411" s="40" t="s">
        <v>147</v>
      </c>
      <c r="BVF411" s="40" t="s">
        <v>147</v>
      </c>
      <c r="BVG411" s="40" t="s">
        <v>147</v>
      </c>
      <c r="BVH411" s="40" t="s">
        <v>147</v>
      </c>
      <c r="BVI411" s="40" t="s">
        <v>147</v>
      </c>
      <c r="BVJ411" s="40" t="s">
        <v>147</v>
      </c>
      <c r="BVK411" s="40" t="s">
        <v>147</v>
      </c>
      <c r="BVL411" s="40" t="s">
        <v>147</v>
      </c>
      <c r="BVM411" s="40" t="s">
        <v>147</v>
      </c>
      <c r="BVN411" s="40" t="s">
        <v>147</v>
      </c>
      <c r="BVO411" s="40" t="s">
        <v>147</v>
      </c>
      <c r="BVP411" s="40" t="s">
        <v>147</v>
      </c>
      <c r="BVQ411" s="40" t="s">
        <v>147</v>
      </c>
      <c r="BVR411" s="40" t="s">
        <v>147</v>
      </c>
      <c r="BVS411" s="40" t="s">
        <v>147</v>
      </c>
      <c r="BVT411" s="40" t="s">
        <v>147</v>
      </c>
      <c r="BVU411" s="40" t="s">
        <v>147</v>
      </c>
      <c r="BVV411" s="40" t="s">
        <v>147</v>
      </c>
      <c r="BVW411" s="40" t="s">
        <v>147</v>
      </c>
      <c r="BVX411" s="40" t="s">
        <v>147</v>
      </c>
      <c r="BVY411" s="40" t="s">
        <v>147</v>
      </c>
      <c r="BVZ411" s="40" t="s">
        <v>147</v>
      </c>
      <c r="BWA411" s="40" t="s">
        <v>147</v>
      </c>
      <c r="BWB411" s="40" t="s">
        <v>147</v>
      </c>
      <c r="BWC411" s="40" t="s">
        <v>147</v>
      </c>
      <c r="BWD411" s="40" t="s">
        <v>147</v>
      </c>
      <c r="BWE411" s="40" t="s">
        <v>147</v>
      </c>
      <c r="BWF411" s="40" t="s">
        <v>147</v>
      </c>
      <c r="BWG411" s="40" t="s">
        <v>147</v>
      </c>
      <c r="BWH411" s="40" t="s">
        <v>147</v>
      </c>
      <c r="BWI411" s="40" t="s">
        <v>147</v>
      </c>
      <c r="BWJ411" s="40" t="s">
        <v>147</v>
      </c>
      <c r="BWK411" s="40" t="s">
        <v>147</v>
      </c>
      <c r="BWL411" s="40" t="s">
        <v>147</v>
      </c>
      <c r="BWM411" s="40" t="s">
        <v>147</v>
      </c>
      <c r="BWN411" s="40" t="s">
        <v>147</v>
      </c>
      <c r="BWO411" s="40" t="s">
        <v>147</v>
      </c>
      <c r="BWP411" s="40" t="s">
        <v>147</v>
      </c>
      <c r="BWQ411" s="40" t="s">
        <v>147</v>
      </c>
      <c r="BWR411" s="40" t="s">
        <v>147</v>
      </c>
      <c r="BWS411" s="40" t="s">
        <v>147</v>
      </c>
      <c r="BWT411" s="40" t="s">
        <v>147</v>
      </c>
      <c r="BWU411" s="40" t="s">
        <v>147</v>
      </c>
      <c r="BWV411" s="40" t="s">
        <v>147</v>
      </c>
      <c r="BWW411" s="40" t="s">
        <v>147</v>
      </c>
      <c r="BWX411" s="40" t="s">
        <v>147</v>
      </c>
      <c r="BWY411" s="40" t="s">
        <v>147</v>
      </c>
      <c r="BWZ411" s="40" t="s">
        <v>147</v>
      </c>
      <c r="BXA411" s="40" t="s">
        <v>147</v>
      </c>
      <c r="BXB411" s="40" t="s">
        <v>147</v>
      </c>
      <c r="BXC411" s="40" t="s">
        <v>147</v>
      </c>
      <c r="BXD411" s="40" t="s">
        <v>147</v>
      </c>
      <c r="BXE411" s="40" t="s">
        <v>147</v>
      </c>
      <c r="BXF411" s="40" t="s">
        <v>147</v>
      </c>
      <c r="BXG411" s="40" t="s">
        <v>147</v>
      </c>
      <c r="BXH411" s="40" t="s">
        <v>147</v>
      </c>
      <c r="BXI411" s="40" t="s">
        <v>147</v>
      </c>
      <c r="BXJ411" s="40" t="s">
        <v>147</v>
      </c>
      <c r="BXK411" s="40" t="s">
        <v>147</v>
      </c>
      <c r="BXL411" s="40" t="s">
        <v>147</v>
      </c>
      <c r="BXM411" s="40" t="s">
        <v>147</v>
      </c>
      <c r="BXN411" s="40" t="s">
        <v>147</v>
      </c>
      <c r="BXO411" s="40" t="s">
        <v>147</v>
      </c>
      <c r="BXP411" s="40" t="s">
        <v>147</v>
      </c>
      <c r="BXQ411" s="40" t="s">
        <v>147</v>
      </c>
      <c r="BXR411" s="40" t="s">
        <v>147</v>
      </c>
      <c r="BXS411" s="40" t="s">
        <v>147</v>
      </c>
      <c r="BXT411" s="40" t="s">
        <v>147</v>
      </c>
      <c r="BXU411" s="40" t="s">
        <v>147</v>
      </c>
      <c r="BXV411" s="40" t="s">
        <v>147</v>
      </c>
      <c r="BXW411" s="40" t="s">
        <v>147</v>
      </c>
      <c r="BXX411" s="40" t="s">
        <v>147</v>
      </c>
      <c r="BXY411" s="40" t="s">
        <v>147</v>
      </c>
      <c r="BXZ411" s="40" t="s">
        <v>147</v>
      </c>
      <c r="BYA411" s="40" t="s">
        <v>147</v>
      </c>
      <c r="BYB411" s="40" t="s">
        <v>147</v>
      </c>
      <c r="BYC411" s="40" t="s">
        <v>147</v>
      </c>
      <c r="BYD411" s="40" t="s">
        <v>147</v>
      </c>
      <c r="BYE411" s="40" t="s">
        <v>147</v>
      </c>
      <c r="BYF411" s="40" t="s">
        <v>147</v>
      </c>
      <c r="BYG411" s="40" t="s">
        <v>147</v>
      </c>
      <c r="BYH411" s="40" t="s">
        <v>147</v>
      </c>
      <c r="BYI411" s="40" t="s">
        <v>147</v>
      </c>
      <c r="BYJ411" s="40" t="s">
        <v>147</v>
      </c>
      <c r="BYK411" s="40" t="s">
        <v>147</v>
      </c>
      <c r="BYL411" s="40" t="s">
        <v>147</v>
      </c>
      <c r="BYM411" s="40" t="s">
        <v>147</v>
      </c>
      <c r="BYN411" s="40" t="s">
        <v>147</v>
      </c>
      <c r="BYO411" s="40" t="s">
        <v>147</v>
      </c>
      <c r="BYP411" s="40" t="s">
        <v>147</v>
      </c>
      <c r="BYQ411" s="40" t="s">
        <v>147</v>
      </c>
      <c r="BYR411" s="40" t="s">
        <v>147</v>
      </c>
      <c r="BYS411" s="40" t="s">
        <v>147</v>
      </c>
      <c r="BYT411" s="40" t="s">
        <v>147</v>
      </c>
      <c r="BYU411" s="40" t="s">
        <v>147</v>
      </c>
      <c r="BYV411" s="40" t="s">
        <v>147</v>
      </c>
      <c r="BYW411" s="40" t="s">
        <v>147</v>
      </c>
      <c r="BYX411" s="40" t="s">
        <v>147</v>
      </c>
      <c r="BYY411" s="40" t="s">
        <v>147</v>
      </c>
      <c r="BYZ411" s="40" t="s">
        <v>147</v>
      </c>
      <c r="BZA411" s="40" t="s">
        <v>147</v>
      </c>
      <c r="BZB411" s="40" t="s">
        <v>147</v>
      </c>
      <c r="BZC411" s="40" t="s">
        <v>147</v>
      </c>
      <c r="BZD411" s="40" t="s">
        <v>147</v>
      </c>
      <c r="BZE411" s="40" t="s">
        <v>147</v>
      </c>
      <c r="BZF411" s="40" t="s">
        <v>147</v>
      </c>
      <c r="BZG411" s="40" t="s">
        <v>147</v>
      </c>
      <c r="BZH411" s="40" t="s">
        <v>147</v>
      </c>
      <c r="BZI411" s="40" t="s">
        <v>147</v>
      </c>
      <c r="BZJ411" s="40" t="s">
        <v>147</v>
      </c>
      <c r="BZK411" s="40" t="s">
        <v>147</v>
      </c>
      <c r="BZL411" s="40" t="s">
        <v>147</v>
      </c>
      <c r="BZM411" s="40" t="s">
        <v>147</v>
      </c>
      <c r="BZN411" s="40" t="s">
        <v>147</v>
      </c>
      <c r="BZO411" s="40" t="s">
        <v>147</v>
      </c>
      <c r="BZP411" s="40" t="s">
        <v>147</v>
      </c>
      <c r="BZQ411" s="40" t="s">
        <v>147</v>
      </c>
      <c r="BZR411" s="40" t="s">
        <v>147</v>
      </c>
      <c r="BZS411" s="40" t="s">
        <v>147</v>
      </c>
      <c r="BZT411" s="40" t="s">
        <v>147</v>
      </c>
      <c r="BZU411" s="40" t="s">
        <v>147</v>
      </c>
      <c r="BZV411" s="40" t="s">
        <v>147</v>
      </c>
      <c r="BZW411" s="40" t="s">
        <v>147</v>
      </c>
      <c r="BZX411" s="40" t="s">
        <v>147</v>
      </c>
      <c r="BZY411" s="40" t="s">
        <v>147</v>
      </c>
      <c r="BZZ411" s="40" t="s">
        <v>147</v>
      </c>
      <c r="CAA411" s="40" t="s">
        <v>147</v>
      </c>
      <c r="CAB411" s="40" t="s">
        <v>147</v>
      </c>
      <c r="CAC411" s="40" t="s">
        <v>147</v>
      </c>
      <c r="CAD411" s="40" t="s">
        <v>147</v>
      </c>
      <c r="CAE411" s="40" t="s">
        <v>147</v>
      </c>
      <c r="CAF411" s="40" t="s">
        <v>147</v>
      </c>
      <c r="CAG411" s="40" t="s">
        <v>147</v>
      </c>
      <c r="CAH411" s="40" t="s">
        <v>147</v>
      </c>
      <c r="CAI411" s="40" t="s">
        <v>147</v>
      </c>
      <c r="CAJ411" s="40" t="s">
        <v>147</v>
      </c>
      <c r="CAK411" s="40" t="s">
        <v>147</v>
      </c>
      <c r="CAL411" s="40" t="s">
        <v>147</v>
      </c>
      <c r="CAM411" s="40" t="s">
        <v>147</v>
      </c>
      <c r="CAN411" s="40" t="s">
        <v>147</v>
      </c>
      <c r="CAO411" s="40" t="s">
        <v>147</v>
      </c>
      <c r="CAP411" s="40" t="s">
        <v>147</v>
      </c>
      <c r="CAQ411" s="40" t="s">
        <v>147</v>
      </c>
      <c r="CAR411" s="40" t="s">
        <v>147</v>
      </c>
      <c r="CAS411" s="40" t="s">
        <v>147</v>
      </c>
      <c r="CAT411" s="40" t="s">
        <v>147</v>
      </c>
      <c r="CAU411" s="40" t="s">
        <v>147</v>
      </c>
      <c r="CAV411" s="40" t="s">
        <v>147</v>
      </c>
      <c r="CAW411" s="40" t="s">
        <v>147</v>
      </c>
      <c r="CAX411" s="40" t="s">
        <v>147</v>
      </c>
      <c r="CAY411" s="40" t="s">
        <v>147</v>
      </c>
      <c r="CAZ411" s="40" t="s">
        <v>147</v>
      </c>
      <c r="CBA411" s="40" t="s">
        <v>147</v>
      </c>
      <c r="CBB411" s="40" t="s">
        <v>147</v>
      </c>
      <c r="CBC411" s="40" t="s">
        <v>147</v>
      </c>
      <c r="CBD411" s="40" t="s">
        <v>147</v>
      </c>
      <c r="CBE411" s="40" t="s">
        <v>147</v>
      </c>
      <c r="CBF411" s="40" t="s">
        <v>147</v>
      </c>
      <c r="CBG411" s="40" t="s">
        <v>147</v>
      </c>
      <c r="CBH411" s="40" t="s">
        <v>147</v>
      </c>
      <c r="CBI411" s="40" t="s">
        <v>147</v>
      </c>
      <c r="CBJ411" s="40" t="s">
        <v>147</v>
      </c>
      <c r="CBK411" s="40" t="s">
        <v>147</v>
      </c>
      <c r="CBL411" s="40" t="s">
        <v>147</v>
      </c>
      <c r="CBM411" s="40" t="s">
        <v>147</v>
      </c>
      <c r="CBN411" s="40" t="s">
        <v>147</v>
      </c>
      <c r="CBO411" s="40" t="s">
        <v>147</v>
      </c>
      <c r="CBP411" s="40" t="s">
        <v>147</v>
      </c>
      <c r="CBQ411" s="40" t="s">
        <v>147</v>
      </c>
      <c r="CBR411" s="40" t="s">
        <v>147</v>
      </c>
      <c r="CBS411" s="40" t="s">
        <v>147</v>
      </c>
      <c r="CBT411" s="40" t="s">
        <v>147</v>
      </c>
      <c r="CBU411" s="40" t="s">
        <v>147</v>
      </c>
      <c r="CBV411" s="40" t="s">
        <v>147</v>
      </c>
      <c r="CBW411" s="40" t="s">
        <v>147</v>
      </c>
      <c r="CBX411" s="40" t="s">
        <v>147</v>
      </c>
      <c r="CBY411" s="40" t="s">
        <v>147</v>
      </c>
      <c r="CBZ411" s="40" t="s">
        <v>147</v>
      </c>
      <c r="CCA411" s="40" t="s">
        <v>147</v>
      </c>
      <c r="CCB411" s="40" t="s">
        <v>147</v>
      </c>
      <c r="CCC411" s="40" t="s">
        <v>147</v>
      </c>
      <c r="CCD411" s="40" t="s">
        <v>147</v>
      </c>
      <c r="CCE411" s="40" t="s">
        <v>147</v>
      </c>
      <c r="CCF411" s="40" t="s">
        <v>147</v>
      </c>
      <c r="CCG411" s="40" t="s">
        <v>147</v>
      </c>
      <c r="CCH411" s="40" t="s">
        <v>147</v>
      </c>
      <c r="CCI411" s="40" t="s">
        <v>147</v>
      </c>
      <c r="CCJ411" s="40" t="s">
        <v>147</v>
      </c>
      <c r="CCK411" s="40" t="s">
        <v>147</v>
      </c>
      <c r="CCL411" s="40" t="s">
        <v>147</v>
      </c>
      <c r="CCM411" s="40" t="s">
        <v>147</v>
      </c>
      <c r="CCN411" s="40" t="s">
        <v>147</v>
      </c>
      <c r="CCO411" s="40" t="s">
        <v>147</v>
      </c>
      <c r="CCP411" s="40" t="s">
        <v>147</v>
      </c>
      <c r="CCQ411" s="40" t="s">
        <v>147</v>
      </c>
      <c r="CCR411" s="40" t="s">
        <v>147</v>
      </c>
      <c r="CCS411" s="40" t="s">
        <v>147</v>
      </c>
      <c r="CCT411" s="40" t="s">
        <v>147</v>
      </c>
      <c r="CCU411" s="40" t="s">
        <v>147</v>
      </c>
      <c r="CCV411" s="40" t="s">
        <v>147</v>
      </c>
      <c r="CCW411" s="40" t="s">
        <v>147</v>
      </c>
      <c r="CCX411" s="40" t="s">
        <v>147</v>
      </c>
      <c r="CCY411" s="40" t="s">
        <v>147</v>
      </c>
      <c r="CCZ411" s="40" t="s">
        <v>147</v>
      </c>
      <c r="CDA411" s="40" t="s">
        <v>147</v>
      </c>
      <c r="CDB411" s="40" t="s">
        <v>147</v>
      </c>
      <c r="CDC411" s="40" t="s">
        <v>147</v>
      </c>
      <c r="CDD411" s="40" t="s">
        <v>147</v>
      </c>
      <c r="CDE411" s="40" t="s">
        <v>147</v>
      </c>
      <c r="CDF411" s="40" t="s">
        <v>147</v>
      </c>
      <c r="CDG411" s="40" t="s">
        <v>147</v>
      </c>
      <c r="CDH411" s="40" t="s">
        <v>147</v>
      </c>
      <c r="CDI411" s="40" t="s">
        <v>147</v>
      </c>
      <c r="CDJ411" s="40" t="s">
        <v>147</v>
      </c>
      <c r="CDK411" s="40" t="s">
        <v>147</v>
      </c>
      <c r="CDL411" s="40" t="s">
        <v>147</v>
      </c>
      <c r="CDM411" s="40" t="s">
        <v>147</v>
      </c>
      <c r="CDN411" s="40" t="s">
        <v>147</v>
      </c>
      <c r="CDO411" s="40" t="s">
        <v>147</v>
      </c>
      <c r="CDP411" s="40" t="s">
        <v>147</v>
      </c>
      <c r="CDQ411" s="40" t="s">
        <v>147</v>
      </c>
      <c r="CDR411" s="40" t="s">
        <v>147</v>
      </c>
      <c r="CDS411" s="40" t="s">
        <v>147</v>
      </c>
      <c r="CDT411" s="40" t="s">
        <v>147</v>
      </c>
      <c r="CDU411" s="40" t="s">
        <v>147</v>
      </c>
      <c r="CDV411" s="40" t="s">
        <v>147</v>
      </c>
      <c r="CDW411" s="40" t="s">
        <v>147</v>
      </c>
      <c r="CDX411" s="40" t="s">
        <v>147</v>
      </c>
      <c r="CDY411" s="40" t="s">
        <v>147</v>
      </c>
      <c r="CDZ411" s="40" t="s">
        <v>147</v>
      </c>
      <c r="CEA411" s="40" t="s">
        <v>147</v>
      </c>
      <c r="CEB411" s="40" t="s">
        <v>147</v>
      </c>
      <c r="CEC411" s="40" t="s">
        <v>147</v>
      </c>
      <c r="CED411" s="40" t="s">
        <v>147</v>
      </c>
      <c r="CEE411" s="40" t="s">
        <v>147</v>
      </c>
      <c r="CEF411" s="40" t="s">
        <v>147</v>
      </c>
      <c r="CEG411" s="40" t="s">
        <v>147</v>
      </c>
      <c r="CEH411" s="40" t="s">
        <v>147</v>
      </c>
      <c r="CEI411" s="40" t="s">
        <v>147</v>
      </c>
      <c r="CEJ411" s="40" t="s">
        <v>147</v>
      </c>
      <c r="CEK411" s="40" t="s">
        <v>147</v>
      </c>
      <c r="CEL411" s="40" t="s">
        <v>147</v>
      </c>
      <c r="CEM411" s="40" t="s">
        <v>147</v>
      </c>
      <c r="CEN411" s="40" t="s">
        <v>147</v>
      </c>
      <c r="CEO411" s="40" t="s">
        <v>147</v>
      </c>
      <c r="CEP411" s="40" t="s">
        <v>147</v>
      </c>
      <c r="CEQ411" s="40" t="s">
        <v>147</v>
      </c>
      <c r="CER411" s="40" t="s">
        <v>147</v>
      </c>
      <c r="CES411" s="40" t="s">
        <v>147</v>
      </c>
      <c r="CET411" s="40" t="s">
        <v>147</v>
      </c>
      <c r="CEU411" s="40" t="s">
        <v>147</v>
      </c>
      <c r="CEV411" s="40" t="s">
        <v>147</v>
      </c>
      <c r="CEW411" s="40" t="s">
        <v>147</v>
      </c>
      <c r="CEX411" s="40" t="s">
        <v>147</v>
      </c>
      <c r="CEY411" s="40" t="s">
        <v>147</v>
      </c>
      <c r="CEZ411" s="40" t="s">
        <v>147</v>
      </c>
      <c r="CFA411" s="40" t="s">
        <v>147</v>
      </c>
      <c r="CFB411" s="40" t="s">
        <v>147</v>
      </c>
      <c r="CFC411" s="40" t="s">
        <v>147</v>
      </c>
      <c r="CFD411" s="40" t="s">
        <v>147</v>
      </c>
      <c r="CFE411" s="40" t="s">
        <v>147</v>
      </c>
      <c r="CFF411" s="40" t="s">
        <v>147</v>
      </c>
      <c r="CFG411" s="40" t="s">
        <v>147</v>
      </c>
      <c r="CFH411" s="40" t="s">
        <v>147</v>
      </c>
      <c r="CFI411" s="40" t="s">
        <v>147</v>
      </c>
      <c r="CFJ411" s="40" t="s">
        <v>147</v>
      </c>
      <c r="CFK411" s="40" t="s">
        <v>147</v>
      </c>
      <c r="CFL411" s="40" t="s">
        <v>147</v>
      </c>
      <c r="CFM411" s="40" t="s">
        <v>147</v>
      </c>
      <c r="CFN411" s="40" t="s">
        <v>147</v>
      </c>
      <c r="CFO411" s="40" t="s">
        <v>147</v>
      </c>
      <c r="CFP411" s="40" t="s">
        <v>147</v>
      </c>
      <c r="CFQ411" s="40" t="s">
        <v>147</v>
      </c>
      <c r="CFR411" s="40" t="s">
        <v>147</v>
      </c>
      <c r="CFS411" s="40" t="s">
        <v>147</v>
      </c>
      <c r="CFT411" s="40" t="s">
        <v>147</v>
      </c>
      <c r="CFU411" s="40" t="s">
        <v>147</v>
      </c>
      <c r="CFV411" s="40" t="s">
        <v>147</v>
      </c>
      <c r="CFW411" s="40" t="s">
        <v>147</v>
      </c>
      <c r="CFX411" s="40" t="s">
        <v>147</v>
      </c>
      <c r="CFY411" s="40" t="s">
        <v>147</v>
      </c>
      <c r="CFZ411" s="40" t="s">
        <v>147</v>
      </c>
      <c r="CGA411" s="40" t="s">
        <v>147</v>
      </c>
      <c r="CGB411" s="40" t="s">
        <v>147</v>
      </c>
      <c r="CGC411" s="40" t="s">
        <v>147</v>
      </c>
      <c r="CGD411" s="40" t="s">
        <v>147</v>
      </c>
      <c r="CGE411" s="40" t="s">
        <v>147</v>
      </c>
      <c r="CGF411" s="40" t="s">
        <v>147</v>
      </c>
      <c r="CGG411" s="40" t="s">
        <v>147</v>
      </c>
      <c r="CGH411" s="40" t="s">
        <v>147</v>
      </c>
      <c r="CGI411" s="40" t="s">
        <v>147</v>
      </c>
      <c r="CGJ411" s="40" t="s">
        <v>147</v>
      </c>
      <c r="CGK411" s="40" t="s">
        <v>147</v>
      </c>
      <c r="CGL411" s="40" t="s">
        <v>147</v>
      </c>
      <c r="CGM411" s="40" t="s">
        <v>147</v>
      </c>
      <c r="CGN411" s="40" t="s">
        <v>147</v>
      </c>
      <c r="CGO411" s="40" t="s">
        <v>147</v>
      </c>
      <c r="CGP411" s="40" t="s">
        <v>147</v>
      </c>
      <c r="CGQ411" s="40" t="s">
        <v>147</v>
      </c>
      <c r="CGR411" s="40" t="s">
        <v>147</v>
      </c>
      <c r="CGS411" s="40" t="s">
        <v>147</v>
      </c>
      <c r="CGT411" s="40" t="s">
        <v>147</v>
      </c>
      <c r="CGU411" s="40" t="s">
        <v>147</v>
      </c>
      <c r="CGV411" s="40" t="s">
        <v>147</v>
      </c>
      <c r="CGW411" s="40" t="s">
        <v>147</v>
      </c>
      <c r="CGX411" s="40" t="s">
        <v>147</v>
      </c>
      <c r="CGY411" s="40" t="s">
        <v>147</v>
      </c>
      <c r="CGZ411" s="40" t="s">
        <v>147</v>
      </c>
      <c r="CHA411" s="40" t="s">
        <v>147</v>
      </c>
      <c r="CHB411" s="40" t="s">
        <v>147</v>
      </c>
      <c r="CHC411" s="40" t="s">
        <v>147</v>
      </c>
      <c r="CHD411" s="40" t="s">
        <v>147</v>
      </c>
      <c r="CHE411" s="40" t="s">
        <v>147</v>
      </c>
      <c r="CHF411" s="40" t="s">
        <v>147</v>
      </c>
      <c r="CHG411" s="40" t="s">
        <v>147</v>
      </c>
      <c r="CHH411" s="40" t="s">
        <v>147</v>
      </c>
      <c r="CHI411" s="40" t="s">
        <v>147</v>
      </c>
      <c r="CHJ411" s="40" t="s">
        <v>147</v>
      </c>
      <c r="CHK411" s="40" t="s">
        <v>147</v>
      </c>
      <c r="CHL411" s="40" t="s">
        <v>147</v>
      </c>
      <c r="CHM411" s="40" t="s">
        <v>147</v>
      </c>
      <c r="CHN411" s="40" t="s">
        <v>147</v>
      </c>
      <c r="CHO411" s="40" t="s">
        <v>147</v>
      </c>
      <c r="CHP411" s="40" t="s">
        <v>147</v>
      </c>
      <c r="CHQ411" s="40" t="s">
        <v>147</v>
      </c>
      <c r="CHR411" s="40" t="s">
        <v>147</v>
      </c>
      <c r="CHS411" s="40" t="s">
        <v>147</v>
      </c>
      <c r="CHT411" s="40" t="s">
        <v>147</v>
      </c>
      <c r="CHU411" s="40" t="s">
        <v>147</v>
      </c>
      <c r="CHV411" s="40" t="s">
        <v>147</v>
      </c>
      <c r="CHW411" s="40" t="s">
        <v>147</v>
      </c>
      <c r="CHX411" s="40" t="s">
        <v>147</v>
      </c>
      <c r="CHY411" s="40" t="s">
        <v>147</v>
      </c>
      <c r="CHZ411" s="40" t="s">
        <v>147</v>
      </c>
      <c r="CIA411" s="40" t="s">
        <v>147</v>
      </c>
      <c r="CIB411" s="40" t="s">
        <v>147</v>
      </c>
      <c r="CIC411" s="40" t="s">
        <v>147</v>
      </c>
      <c r="CID411" s="40" t="s">
        <v>147</v>
      </c>
      <c r="CIE411" s="40" t="s">
        <v>147</v>
      </c>
      <c r="CIF411" s="40" t="s">
        <v>147</v>
      </c>
      <c r="CIG411" s="40" t="s">
        <v>147</v>
      </c>
      <c r="CIH411" s="40" t="s">
        <v>147</v>
      </c>
      <c r="CII411" s="40" t="s">
        <v>147</v>
      </c>
      <c r="CIJ411" s="40" t="s">
        <v>147</v>
      </c>
      <c r="CIK411" s="40" t="s">
        <v>147</v>
      </c>
      <c r="CIL411" s="40" t="s">
        <v>147</v>
      </c>
      <c r="CIM411" s="40" t="s">
        <v>147</v>
      </c>
      <c r="CIN411" s="40" t="s">
        <v>147</v>
      </c>
      <c r="CIO411" s="40" t="s">
        <v>147</v>
      </c>
      <c r="CIP411" s="40" t="s">
        <v>147</v>
      </c>
      <c r="CIQ411" s="40" t="s">
        <v>147</v>
      </c>
      <c r="CIR411" s="40" t="s">
        <v>147</v>
      </c>
      <c r="CIS411" s="40" t="s">
        <v>147</v>
      </c>
      <c r="CIT411" s="40" t="s">
        <v>147</v>
      </c>
      <c r="CIU411" s="40" t="s">
        <v>147</v>
      </c>
      <c r="CIV411" s="40" t="s">
        <v>147</v>
      </c>
      <c r="CIW411" s="40" t="s">
        <v>147</v>
      </c>
      <c r="CIX411" s="40" t="s">
        <v>147</v>
      </c>
      <c r="CIY411" s="40" t="s">
        <v>147</v>
      </c>
      <c r="CIZ411" s="40" t="s">
        <v>147</v>
      </c>
      <c r="CJA411" s="40" t="s">
        <v>147</v>
      </c>
      <c r="CJB411" s="40" t="s">
        <v>147</v>
      </c>
      <c r="CJC411" s="40" t="s">
        <v>147</v>
      </c>
      <c r="CJD411" s="40" t="s">
        <v>147</v>
      </c>
      <c r="CJE411" s="40" t="s">
        <v>147</v>
      </c>
      <c r="CJF411" s="40" t="s">
        <v>147</v>
      </c>
      <c r="CJG411" s="40" t="s">
        <v>147</v>
      </c>
      <c r="CJH411" s="40" t="s">
        <v>147</v>
      </c>
      <c r="CJI411" s="40" t="s">
        <v>147</v>
      </c>
      <c r="CJJ411" s="40" t="s">
        <v>147</v>
      </c>
      <c r="CJK411" s="40" t="s">
        <v>147</v>
      </c>
      <c r="CJL411" s="40" t="s">
        <v>147</v>
      </c>
      <c r="CJM411" s="40" t="s">
        <v>147</v>
      </c>
      <c r="CJN411" s="40" t="s">
        <v>147</v>
      </c>
      <c r="CJO411" s="40" t="s">
        <v>147</v>
      </c>
      <c r="CJP411" s="40" t="s">
        <v>147</v>
      </c>
      <c r="CJQ411" s="40" t="s">
        <v>147</v>
      </c>
      <c r="CJR411" s="40" t="s">
        <v>147</v>
      </c>
      <c r="CJS411" s="40" t="s">
        <v>147</v>
      </c>
      <c r="CJT411" s="40" t="s">
        <v>147</v>
      </c>
      <c r="CJU411" s="40" t="s">
        <v>147</v>
      </c>
      <c r="CJV411" s="40" t="s">
        <v>147</v>
      </c>
      <c r="CJW411" s="40" t="s">
        <v>147</v>
      </c>
      <c r="CJX411" s="40" t="s">
        <v>147</v>
      </c>
      <c r="CJY411" s="40" t="s">
        <v>147</v>
      </c>
      <c r="CJZ411" s="40" t="s">
        <v>147</v>
      </c>
      <c r="CKA411" s="40" t="s">
        <v>147</v>
      </c>
      <c r="CKB411" s="40" t="s">
        <v>147</v>
      </c>
      <c r="CKC411" s="40" t="s">
        <v>147</v>
      </c>
      <c r="CKD411" s="40" t="s">
        <v>147</v>
      </c>
      <c r="CKE411" s="40" t="s">
        <v>147</v>
      </c>
      <c r="CKF411" s="40" t="s">
        <v>147</v>
      </c>
      <c r="CKG411" s="40" t="s">
        <v>147</v>
      </c>
      <c r="CKH411" s="40" t="s">
        <v>147</v>
      </c>
      <c r="CKI411" s="40" t="s">
        <v>147</v>
      </c>
      <c r="CKJ411" s="40" t="s">
        <v>147</v>
      </c>
      <c r="CKK411" s="40" t="s">
        <v>147</v>
      </c>
      <c r="CKL411" s="40" t="s">
        <v>147</v>
      </c>
      <c r="CKM411" s="40" t="s">
        <v>147</v>
      </c>
      <c r="CKN411" s="40" t="s">
        <v>147</v>
      </c>
      <c r="CKO411" s="40" t="s">
        <v>147</v>
      </c>
      <c r="CKP411" s="40" t="s">
        <v>147</v>
      </c>
      <c r="CKQ411" s="40" t="s">
        <v>147</v>
      </c>
      <c r="CKR411" s="40" t="s">
        <v>147</v>
      </c>
      <c r="CKS411" s="40" t="s">
        <v>147</v>
      </c>
      <c r="CKT411" s="40" t="s">
        <v>147</v>
      </c>
      <c r="CKU411" s="40" t="s">
        <v>147</v>
      </c>
      <c r="CKV411" s="40" t="s">
        <v>147</v>
      </c>
      <c r="CKW411" s="40" t="s">
        <v>147</v>
      </c>
      <c r="CKX411" s="40" t="s">
        <v>147</v>
      </c>
      <c r="CKY411" s="40" t="s">
        <v>147</v>
      </c>
      <c r="CKZ411" s="40" t="s">
        <v>147</v>
      </c>
      <c r="CLA411" s="40" t="s">
        <v>147</v>
      </c>
      <c r="CLB411" s="40" t="s">
        <v>147</v>
      </c>
      <c r="CLC411" s="40" t="s">
        <v>147</v>
      </c>
      <c r="CLD411" s="40" t="s">
        <v>147</v>
      </c>
      <c r="CLE411" s="40" t="s">
        <v>147</v>
      </c>
      <c r="CLF411" s="40" t="s">
        <v>147</v>
      </c>
      <c r="CLG411" s="40" t="s">
        <v>147</v>
      </c>
      <c r="CLH411" s="40" t="s">
        <v>147</v>
      </c>
      <c r="CLI411" s="40" t="s">
        <v>147</v>
      </c>
      <c r="CLJ411" s="40" t="s">
        <v>147</v>
      </c>
      <c r="CLK411" s="40" t="s">
        <v>147</v>
      </c>
      <c r="CLL411" s="40" t="s">
        <v>147</v>
      </c>
      <c r="CLM411" s="40" t="s">
        <v>147</v>
      </c>
      <c r="CLN411" s="40" t="s">
        <v>147</v>
      </c>
      <c r="CLO411" s="40" t="s">
        <v>147</v>
      </c>
      <c r="CLP411" s="40" t="s">
        <v>147</v>
      </c>
      <c r="CLQ411" s="40" t="s">
        <v>147</v>
      </c>
      <c r="CLR411" s="40" t="s">
        <v>147</v>
      </c>
      <c r="CLS411" s="40" t="s">
        <v>147</v>
      </c>
      <c r="CLT411" s="40" t="s">
        <v>147</v>
      </c>
      <c r="CLU411" s="40" t="s">
        <v>147</v>
      </c>
      <c r="CLV411" s="40" t="s">
        <v>147</v>
      </c>
      <c r="CLW411" s="40" t="s">
        <v>147</v>
      </c>
      <c r="CLX411" s="40" t="s">
        <v>147</v>
      </c>
      <c r="CLY411" s="40" t="s">
        <v>147</v>
      </c>
      <c r="CLZ411" s="40" t="s">
        <v>147</v>
      </c>
      <c r="CMA411" s="40" t="s">
        <v>147</v>
      </c>
      <c r="CMB411" s="40" t="s">
        <v>147</v>
      </c>
      <c r="CMC411" s="40" t="s">
        <v>147</v>
      </c>
      <c r="CMD411" s="40" t="s">
        <v>147</v>
      </c>
      <c r="CME411" s="40" t="s">
        <v>147</v>
      </c>
      <c r="CMF411" s="40" t="s">
        <v>147</v>
      </c>
      <c r="CMG411" s="40" t="s">
        <v>147</v>
      </c>
      <c r="CMH411" s="40" t="s">
        <v>147</v>
      </c>
      <c r="CMI411" s="40" t="s">
        <v>147</v>
      </c>
      <c r="CMJ411" s="40" t="s">
        <v>147</v>
      </c>
      <c r="CMK411" s="40" t="s">
        <v>147</v>
      </c>
      <c r="CML411" s="40" t="s">
        <v>147</v>
      </c>
      <c r="CMM411" s="40" t="s">
        <v>147</v>
      </c>
      <c r="CMN411" s="40" t="s">
        <v>147</v>
      </c>
      <c r="CMO411" s="40" t="s">
        <v>147</v>
      </c>
      <c r="CMP411" s="40" t="s">
        <v>147</v>
      </c>
      <c r="CMQ411" s="40" t="s">
        <v>147</v>
      </c>
      <c r="CMR411" s="40" t="s">
        <v>147</v>
      </c>
      <c r="CMS411" s="40" t="s">
        <v>147</v>
      </c>
      <c r="CMT411" s="40" t="s">
        <v>147</v>
      </c>
      <c r="CMU411" s="40" t="s">
        <v>147</v>
      </c>
      <c r="CMV411" s="40" t="s">
        <v>147</v>
      </c>
      <c r="CMW411" s="40" t="s">
        <v>147</v>
      </c>
      <c r="CMX411" s="40" t="s">
        <v>147</v>
      </c>
      <c r="CMY411" s="40" t="s">
        <v>147</v>
      </c>
      <c r="CMZ411" s="40" t="s">
        <v>147</v>
      </c>
      <c r="CNA411" s="40" t="s">
        <v>147</v>
      </c>
      <c r="CNB411" s="40" t="s">
        <v>147</v>
      </c>
      <c r="CNC411" s="40" t="s">
        <v>147</v>
      </c>
      <c r="CND411" s="40" t="s">
        <v>147</v>
      </c>
      <c r="CNE411" s="40" t="s">
        <v>147</v>
      </c>
      <c r="CNF411" s="40" t="s">
        <v>147</v>
      </c>
      <c r="CNG411" s="40" t="s">
        <v>147</v>
      </c>
      <c r="CNH411" s="40" t="s">
        <v>147</v>
      </c>
      <c r="CNI411" s="40" t="s">
        <v>147</v>
      </c>
      <c r="CNJ411" s="40" t="s">
        <v>147</v>
      </c>
      <c r="CNK411" s="40" t="s">
        <v>147</v>
      </c>
      <c r="CNL411" s="40" t="s">
        <v>147</v>
      </c>
      <c r="CNM411" s="40" t="s">
        <v>147</v>
      </c>
      <c r="CNN411" s="40" t="s">
        <v>147</v>
      </c>
      <c r="CNO411" s="40" t="s">
        <v>147</v>
      </c>
      <c r="CNP411" s="40" t="s">
        <v>147</v>
      </c>
      <c r="CNQ411" s="40" t="s">
        <v>147</v>
      </c>
      <c r="CNR411" s="40" t="s">
        <v>147</v>
      </c>
      <c r="CNS411" s="40" t="s">
        <v>147</v>
      </c>
      <c r="CNT411" s="40" t="s">
        <v>147</v>
      </c>
      <c r="CNU411" s="40" t="s">
        <v>147</v>
      </c>
      <c r="CNV411" s="40" t="s">
        <v>147</v>
      </c>
      <c r="CNW411" s="40" t="s">
        <v>147</v>
      </c>
      <c r="CNX411" s="40" t="s">
        <v>147</v>
      </c>
      <c r="CNY411" s="40" t="s">
        <v>147</v>
      </c>
      <c r="CNZ411" s="40" t="s">
        <v>147</v>
      </c>
      <c r="COA411" s="40" t="s">
        <v>147</v>
      </c>
      <c r="COB411" s="40" t="s">
        <v>147</v>
      </c>
      <c r="COC411" s="40" t="s">
        <v>147</v>
      </c>
      <c r="COD411" s="40" t="s">
        <v>147</v>
      </c>
      <c r="COE411" s="40" t="s">
        <v>147</v>
      </c>
      <c r="COF411" s="40" t="s">
        <v>147</v>
      </c>
      <c r="COG411" s="40" t="s">
        <v>147</v>
      </c>
      <c r="COH411" s="40" t="s">
        <v>147</v>
      </c>
      <c r="COI411" s="40" t="s">
        <v>147</v>
      </c>
      <c r="COJ411" s="40" t="s">
        <v>147</v>
      </c>
      <c r="COK411" s="40" t="s">
        <v>147</v>
      </c>
      <c r="COL411" s="40" t="s">
        <v>147</v>
      </c>
      <c r="COM411" s="40" t="s">
        <v>147</v>
      </c>
      <c r="CON411" s="40" t="s">
        <v>147</v>
      </c>
      <c r="COO411" s="40" t="s">
        <v>147</v>
      </c>
      <c r="COP411" s="40" t="s">
        <v>147</v>
      </c>
      <c r="COQ411" s="40" t="s">
        <v>147</v>
      </c>
      <c r="COR411" s="40" t="s">
        <v>147</v>
      </c>
      <c r="COS411" s="40" t="s">
        <v>147</v>
      </c>
      <c r="COT411" s="40" t="s">
        <v>147</v>
      </c>
      <c r="COU411" s="40" t="s">
        <v>147</v>
      </c>
      <c r="COV411" s="40" t="s">
        <v>147</v>
      </c>
      <c r="COW411" s="40" t="s">
        <v>147</v>
      </c>
      <c r="COX411" s="40" t="s">
        <v>147</v>
      </c>
      <c r="COY411" s="40" t="s">
        <v>147</v>
      </c>
      <c r="COZ411" s="40" t="s">
        <v>147</v>
      </c>
      <c r="CPA411" s="40" t="s">
        <v>147</v>
      </c>
      <c r="CPB411" s="40" t="s">
        <v>147</v>
      </c>
      <c r="CPC411" s="40" t="s">
        <v>147</v>
      </c>
      <c r="CPD411" s="40" t="s">
        <v>147</v>
      </c>
      <c r="CPE411" s="40" t="s">
        <v>147</v>
      </c>
      <c r="CPF411" s="40" t="s">
        <v>147</v>
      </c>
      <c r="CPG411" s="40" t="s">
        <v>147</v>
      </c>
      <c r="CPH411" s="40" t="s">
        <v>147</v>
      </c>
      <c r="CPI411" s="40" t="s">
        <v>147</v>
      </c>
      <c r="CPJ411" s="40" t="s">
        <v>147</v>
      </c>
      <c r="CPK411" s="40" t="s">
        <v>147</v>
      </c>
      <c r="CPL411" s="40" t="s">
        <v>147</v>
      </c>
      <c r="CPM411" s="40" t="s">
        <v>147</v>
      </c>
      <c r="CPN411" s="40" t="s">
        <v>147</v>
      </c>
      <c r="CPO411" s="40" t="s">
        <v>147</v>
      </c>
      <c r="CPP411" s="40" t="s">
        <v>147</v>
      </c>
      <c r="CPQ411" s="40" t="s">
        <v>147</v>
      </c>
      <c r="CPR411" s="40" t="s">
        <v>147</v>
      </c>
      <c r="CPS411" s="40" t="s">
        <v>147</v>
      </c>
      <c r="CPT411" s="40" t="s">
        <v>147</v>
      </c>
      <c r="CPU411" s="40" t="s">
        <v>147</v>
      </c>
      <c r="CPV411" s="40" t="s">
        <v>147</v>
      </c>
      <c r="CPW411" s="40" t="s">
        <v>147</v>
      </c>
      <c r="CPX411" s="40" t="s">
        <v>147</v>
      </c>
      <c r="CPY411" s="40" t="s">
        <v>147</v>
      </c>
      <c r="CPZ411" s="40" t="s">
        <v>147</v>
      </c>
      <c r="CQA411" s="40" t="s">
        <v>147</v>
      </c>
      <c r="CQB411" s="40" t="s">
        <v>147</v>
      </c>
      <c r="CQC411" s="40" t="s">
        <v>147</v>
      </c>
      <c r="CQD411" s="40" t="s">
        <v>147</v>
      </c>
      <c r="CQE411" s="40" t="s">
        <v>147</v>
      </c>
      <c r="CQF411" s="40" t="s">
        <v>147</v>
      </c>
      <c r="CQG411" s="40" t="s">
        <v>147</v>
      </c>
      <c r="CQH411" s="40" t="s">
        <v>147</v>
      </c>
      <c r="CQI411" s="40" t="s">
        <v>147</v>
      </c>
      <c r="CQJ411" s="40" t="s">
        <v>147</v>
      </c>
      <c r="CQK411" s="40" t="s">
        <v>147</v>
      </c>
      <c r="CQL411" s="40" t="s">
        <v>147</v>
      </c>
      <c r="CQM411" s="40" t="s">
        <v>147</v>
      </c>
      <c r="CQN411" s="40" t="s">
        <v>147</v>
      </c>
      <c r="CQO411" s="40" t="s">
        <v>147</v>
      </c>
      <c r="CQP411" s="40" t="s">
        <v>147</v>
      </c>
      <c r="CQQ411" s="40" t="s">
        <v>147</v>
      </c>
      <c r="CQR411" s="40" t="s">
        <v>147</v>
      </c>
      <c r="CQS411" s="40" t="s">
        <v>147</v>
      </c>
      <c r="CQT411" s="40" t="s">
        <v>147</v>
      </c>
      <c r="CQU411" s="40" t="s">
        <v>147</v>
      </c>
      <c r="CQV411" s="40" t="s">
        <v>147</v>
      </c>
      <c r="CQW411" s="40" t="s">
        <v>147</v>
      </c>
      <c r="CQX411" s="40" t="s">
        <v>147</v>
      </c>
      <c r="CQY411" s="40" t="s">
        <v>147</v>
      </c>
      <c r="CQZ411" s="40" t="s">
        <v>147</v>
      </c>
      <c r="CRA411" s="40" t="s">
        <v>147</v>
      </c>
      <c r="CRB411" s="40" t="s">
        <v>147</v>
      </c>
      <c r="CRC411" s="40" t="s">
        <v>147</v>
      </c>
      <c r="CRD411" s="40" t="s">
        <v>147</v>
      </c>
      <c r="CRE411" s="40" t="s">
        <v>147</v>
      </c>
      <c r="CRF411" s="40" t="s">
        <v>147</v>
      </c>
      <c r="CRG411" s="40" t="s">
        <v>147</v>
      </c>
      <c r="CRH411" s="40" t="s">
        <v>147</v>
      </c>
      <c r="CRI411" s="40" t="s">
        <v>147</v>
      </c>
      <c r="CRJ411" s="40" t="s">
        <v>147</v>
      </c>
      <c r="CRK411" s="40" t="s">
        <v>147</v>
      </c>
      <c r="CRL411" s="40" t="s">
        <v>147</v>
      </c>
      <c r="CRM411" s="40" t="s">
        <v>147</v>
      </c>
      <c r="CRN411" s="40" t="s">
        <v>147</v>
      </c>
      <c r="CRO411" s="40" t="s">
        <v>147</v>
      </c>
      <c r="CRP411" s="40" t="s">
        <v>147</v>
      </c>
      <c r="CRQ411" s="40" t="s">
        <v>147</v>
      </c>
      <c r="CRR411" s="40" t="s">
        <v>147</v>
      </c>
      <c r="CRS411" s="40" t="s">
        <v>147</v>
      </c>
      <c r="CRT411" s="40" t="s">
        <v>147</v>
      </c>
      <c r="CRU411" s="40" t="s">
        <v>147</v>
      </c>
      <c r="CRV411" s="40" t="s">
        <v>147</v>
      </c>
      <c r="CRW411" s="40" t="s">
        <v>147</v>
      </c>
      <c r="CRX411" s="40" t="s">
        <v>147</v>
      </c>
      <c r="CRY411" s="40" t="s">
        <v>147</v>
      </c>
      <c r="CRZ411" s="40" t="s">
        <v>147</v>
      </c>
      <c r="CSA411" s="40" t="s">
        <v>147</v>
      </c>
      <c r="CSB411" s="40" t="s">
        <v>147</v>
      </c>
      <c r="CSC411" s="40" t="s">
        <v>147</v>
      </c>
      <c r="CSD411" s="40" t="s">
        <v>147</v>
      </c>
      <c r="CSE411" s="40" t="s">
        <v>147</v>
      </c>
      <c r="CSF411" s="40" t="s">
        <v>147</v>
      </c>
      <c r="CSG411" s="40" t="s">
        <v>147</v>
      </c>
      <c r="CSH411" s="40" t="s">
        <v>147</v>
      </c>
      <c r="CSI411" s="40" t="s">
        <v>147</v>
      </c>
      <c r="CSJ411" s="40" t="s">
        <v>147</v>
      </c>
      <c r="CSK411" s="40" t="s">
        <v>147</v>
      </c>
      <c r="CSL411" s="40" t="s">
        <v>147</v>
      </c>
      <c r="CSM411" s="40" t="s">
        <v>147</v>
      </c>
      <c r="CSN411" s="40" t="s">
        <v>147</v>
      </c>
      <c r="CSO411" s="40" t="s">
        <v>147</v>
      </c>
      <c r="CSP411" s="40" t="s">
        <v>147</v>
      </c>
      <c r="CSQ411" s="40" t="s">
        <v>147</v>
      </c>
      <c r="CSR411" s="40" t="s">
        <v>147</v>
      </c>
      <c r="CSS411" s="40" t="s">
        <v>147</v>
      </c>
      <c r="CST411" s="40" t="s">
        <v>147</v>
      </c>
      <c r="CSU411" s="40" t="s">
        <v>147</v>
      </c>
      <c r="CSV411" s="40" t="s">
        <v>147</v>
      </c>
      <c r="CSW411" s="40" t="s">
        <v>147</v>
      </c>
      <c r="CSX411" s="40" t="s">
        <v>147</v>
      </c>
      <c r="CSY411" s="40" t="s">
        <v>147</v>
      </c>
      <c r="CSZ411" s="40" t="s">
        <v>147</v>
      </c>
      <c r="CTA411" s="40" t="s">
        <v>147</v>
      </c>
      <c r="CTB411" s="40" t="s">
        <v>147</v>
      </c>
      <c r="CTC411" s="40" t="s">
        <v>147</v>
      </c>
      <c r="CTD411" s="40" t="s">
        <v>147</v>
      </c>
      <c r="CTE411" s="40" t="s">
        <v>147</v>
      </c>
      <c r="CTF411" s="40" t="s">
        <v>147</v>
      </c>
      <c r="CTG411" s="40" t="s">
        <v>147</v>
      </c>
      <c r="CTH411" s="40" t="s">
        <v>147</v>
      </c>
      <c r="CTI411" s="40" t="s">
        <v>147</v>
      </c>
      <c r="CTJ411" s="40" t="s">
        <v>147</v>
      </c>
      <c r="CTK411" s="40" t="s">
        <v>147</v>
      </c>
      <c r="CTL411" s="40" t="s">
        <v>147</v>
      </c>
      <c r="CTM411" s="40" t="s">
        <v>147</v>
      </c>
      <c r="CTN411" s="40" t="s">
        <v>147</v>
      </c>
      <c r="CTO411" s="40" t="s">
        <v>147</v>
      </c>
      <c r="CTP411" s="40" t="s">
        <v>147</v>
      </c>
      <c r="CTQ411" s="40" t="s">
        <v>147</v>
      </c>
      <c r="CTR411" s="40" t="s">
        <v>147</v>
      </c>
      <c r="CTS411" s="40" t="s">
        <v>147</v>
      </c>
      <c r="CTT411" s="40" t="s">
        <v>147</v>
      </c>
      <c r="CTU411" s="40" t="s">
        <v>147</v>
      </c>
      <c r="CTV411" s="40" t="s">
        <v>147</v>
      </c>
      <c r="CTW411" s="40" t="s">
        <v>147</v>
      </c>
      <c r="CTX411" s="40" t="s">
        <v>147</v>
      </c>
      <c r="CTY411" s="40" t="s">
        <v>147</v>
      </c>
      <c r="CTZ411" s="40" t="s">
        <v>147</v>
      </c>
      <c r="CUA411" s="40" t="s">
        <v>147</v>
      </c>
      <c r="CUB411" s="40" t="s">
        <v>147</v>
      </c>
      <c r="CUC411" s="40" t="s">
        <v>147</v>
      </c>
      <c r="CUD411" s="40" t="s">
        <v>147</v>
      </c>
      <c r="CUE411" s="40" t="s">
        <v>147</v>
      </c>
      <c r="CUF411" s="40" t="s">
        <v>147</v>
      </c>
      <c r="CUG411" s="40" t="s">
        <v>147</v>
      </c>
      <c r="CUH411" s="40" t="s">
        <v>147</v>
      </c>
      <c r="CUI411" s="40" t="s">
        <v>147</v>
      </c>
      <c r="CUJ411" s="40" t="s">
        <v>147</v>
      </c>
      <c r="CUK411" s="40" t="s">
        <v>147</v>
      </c>
      <c r="CUL411" s="40" t="s">
        <v>147</v>
      </c>
      <c r="CUM411" s="40" t="s">
        <v>147</v>
      </c>
      <c r="CUN411" s="40" t="s">
        <v>147</v>
      </c>
      <c r="CUO411" s="40" t="s">
        <v>147</v>
      </c>
      <c r="CUP411" s="40" t="s">
        <v>147</v>
      </c>
      <c r="CUQ411" s="40" t="s">
        <v>147</v>
      </c>
      <c r="CUR411" s="40" t="s">
        <v>147</v>
      </c>
      <c r="CUS411" s="40" t="s">
        <v>147</v>
      </c>
      <c r="CUT411" s="40" t="s">
        <v>147</v>
      </c>
      <c r="CUU411" s="40" t="s">
        <v>147</v>
      </c>
      <c r="CUV411" s="40" t="s">
        <v>147</v>
      </c>
      <c r="CUW411" s="40" t="s">
        <v>147</v>
      </c>
      <c r="CUX411" s="40" t="s">
        <v>147</v>
      </c>
      <c r="CUY411" s="40" t="s">
        <v>147</v>
      </c>
      <c r="CUZ411" s="40" t="s">
        <v>147</v>
      </c>
      <c r="CVA411" s="40" t="s">
        <v>147</v>
      </c>
      <c r="CVB411" s="40" t="s">
        <v>147</v>
      </c>
      <c r="CVC411" s="40" t="s">
        <v>147</v>
      </c>
      <c r="CVD411" s="40" t="s">
        <v>147</v>
      </c>
      <c r="CVE411" s="40" t="s">
        <v>147</v>
      </c>
      <c r="CVF411" s="40" t="s">
        <v>147</v>
      </c>
      <c r="CVG411" s="40" t="s">
        <v>147</v>
      </c>
      <c r="CVH411" s="40" t="s">
        <v>147</v>
      </c>
      <c r="CVI411" s="40" t="s">
        <v>147</v>
      </c>
      <c r="CVJ411" s="40" t="s">
        <v>147</v>
      </c>
      <c r="CVK411" s="40" t="s">
        <v>147</v>
      </c>
      <c r="CVL411" s="40" t="s">
        <v>147</v>
      </c>
      <c r="CVM411" s="40" t="s">
        <v>147</v>
      </c>
      <c r="CVN411" s="40" t="s">
        <v>147</v>
      </c>
      <c r="CVO411" s="40" t="s">
        <v>147</v>
      </c>
      <c r="CVP411" s="40" t="s">
        <v>147</v>
      </c>
      <c r="CVQ411" s="40" t="s">
        <v>147</v>
      </c>
      <c r="CVR411" s="40" t="s">
        <v>147</v>
      </c>
      <c r="CVS411" s="40" t="s">
        <v>147</v>
      </c>
      <c r="CVT411" s="40" t="s">
        <v>147</v>
      </c>
      <c r="CVU411" s="40" t="s">
        <v>147</v>
      </c>
      <c r="CVV411" s="40" t="s">
        <v>147</v>
      </c>
      <c r="CVW411" s="40" t="s">
        <v>147</v>
      </c>
      <c r="CVX411" s="40" t="s">
        <v>147</v>
      </c>
      <c r="CVY411" s="40" t="s">
        <v>147</v>
      </c>
      <c r="CVZ411" s="40" t="s">
        <v>147</v>
      </c>
      <c r="CWA411" s="40" t="s">
        <v>147</v>
      </c>
      <c r="CWB411" s="40" t="s">
        <v>147</v>
      </c>
      <c r="CWC411" s="40" t="s">
        <v>147</v>
      </c>
      <c r="CWD411" s="40" t="s">
        <v>147</v>
      </c>
      <c r="CWE411" s="40" t="s">
        <v>147</v>
      </c>
      <c r="CWF411" s="40" t="s">
        <v>147</v>
      </c>
      <c r="CWG411" s="40" t="s">
        <v>147</v>
      </c>
      <c r="CWH411" s="40" t="s">
        <v>147</v>
      </c>
      <c r="CWI411" s="40" t="s">
        <v>147</v>
      </c>
      <c r="CWJ411" s="40" t="s">
        <v>147</v>
      </c>
      <c r="CWK411" s="40" t="s">
        <v>147</v>
      </c>
      <c r="CWL411" s="40" t="s">
        <v>147</v>
      </c>
      <c r="CWM411" s="40" t="s">
        <v>147</v>
      </c>
      <c r="CWN411" s="40" t="s">
        <v>147</v>
      </c>
      <c r="CWO411" s="40" t="s">
        <v>147</v>
      </c>
      <c r="CWP411" s="40" t="s">
        <v>147</v>
      </c>
      <c r="CWQ411" s="40" t="s">
        <v>147</v>
      </c>
      <c r="CWR411" s="40" t="s">
        <v>147</v>
      </c>
      <c r="CWS411" s="40" t="s">
        <v>147</v>
      </c>
      <c r="CWT411" s="40" t="s">
        <v>147</v>
      </c>
      <c r="CWU411" s="40" t="s">
        <v>147</v>
      </c>
      <c r="CWV411" s="40" t="s">
        <v>147</v>
      </c>
      <c r="CWW411" s="40" t="s">
        <v>147</v>
      </c>
      <c r="CWX411" s="40" t="s">
        <v>147</v>
      </c>
      <c r="CWY411" s="40" t="s">
        <v>147</v>
      </c>
      <c r="CWZ411" s="40" t="s">
        <v>147</v>
      </c>
      <c r="CXA411" s="40" t="s">
        <v>147</v>
      </c>
      <c r="CXB411" s="40" t="s">
        <v>147</v>
      </c>
      <c r="CXC411" s="40" t="s">
        <v>147</v>
      </c>
      <c r="CXD411" s="40" t="s">
        <v>147</v>
      </c>
      <c r="CXE411" s="40" t="s">
        <v>147</v>
      </c>
      <c r="CXF411" s="40" t="s">
        <v>147</v>
      </c>
      <c r="CXG411" s="40" t="s">
        <v>147</v>
      </c>
      <c r="CXH411" s="40" t="s">
        <v>147</v>
      </c>
      <c r="CXI411" s="40" t="s">
        <v>147</v>
      </c>
      <c r="CXJ411" s="40" t="s">
        <v>147</v>
      </c>
      <c r="CXK411" s="40" t="s">
        <v>147</v>
      </c>
      <c r="CXL411" s="40" t="s">
        <v>147</v>
      </c>
      <c r="CXM411" s="40" t="s">
        <v>147</v>
      </c>
      <c r="CXN411" s="40" t="s">
        <v>147</v>
      </c>
      <c r="CXO411" s="40" t="s">
        <v>147</v>
      </c>
      <c r="CXP411" s="40" t="s">
        <v>147</v>
      </c>
      <c r="CXQ411" s="40" t="s">
        <v>147</v>
      </c>
      <c r="CXR411" s="40" t="s">
        <v>147</v>
      </c>
      <c r="CXS411" s="40" t="s">
        <v>147</v>
      </c>
      <c r="CXT411" s="40" t="s">
        <v>147</v>
      </c>
      <c r="CXU411" s="40" t="s">
        <v>147</v>
      </c>
      <c r="CXV411" s="40" t="s">
        <v>147</v>
      </c>
      <c r="CXW411" s="40" t="s">
        <v>147</v>
      </c>
      <c r="CXX411" s="40" t="s">
        <v>147</v>
      </c>
      <c r="CXY411" s="40" t="s">
        <v>147</v>
      </c>
      <c r="CXZ411" s="40" t="s">
        <v>147</v>
      </c>
      <c r="CYA411" s="40" t="s">
        <v>147</v>
      </c>
      <c r="CYB411" s="40" t="s">
        <v>147</v>
      </c>
      <c r="CYC411" s="40" t="s">
        <v>147</v>
      </c>
      <c r="CYD411" s="40" t="s">
        <v>147</v>
      </c>
      <c r="CYE411" s="40" t="s">
        <v>147</v>
      </c>
      <c r="CYF411" s="40" t="s">
        <v>147</v>
      </c>
      <c r="CYG411" s="40" t="s">
        <v>147</v>
      </c>
      <c r="CYH411" s="40" t="s">
        <v>147</v>
      </c>
      <c r="CYI411" s="40" t="s">
        <v>147</v>
      </c>
      <c r="CYJ411" s="40" t="s">
        <v>147</v>
      </c>
      <c r="CYK411" s="40" t="s">
        <v>147</v>
      </c>
      <c r="CYL411" s="40" t="s">
        <v>147</v>
      </c>
      <c r="CYM411" s="40" t="s">
        <v>147</v>
      </c>
      <c r="CYN411" s="40" t="s">
        <v>147</v>
      </c>
      <c r="CYO411" s="40" t="s">
        <v>147</v>
      </c>
      <c r="CYP411" s="40" t="s">
        <v>147</v>
      </c>
      <c r="CYQ411" s="40" t="s">
        <v>147</v>
      </c>
      <c r="CYR411" s="40" t="s">
        <v>147</v>
      </c>
      <c r="CYS411" s="40" t="s">
        <v>147</v>
      </c>
      <c r="CYT411" s="40" t="s">
        <v>147</v>
      </c>
      <c r="CYU411" s="40" t="s">
        <v>147</v>
      </c>
      <c r="CYV411" s="40" t="s">
        <v>147</v>
      </c>
      <c r="CYW411" s="40" t="s">
        <v>147</v>
      </c>
      <c r="CYX411" s="40" t="s">
        <v>147</v>
      </c>
      <c r="CYY411" s="40" t="s">
        <v>147</v>
      </c>
      <c r="CYZ411" s="40" t="s">
        <v>147</v>
      </c>
      <c r="CZA411" s="40" t="s">
        <v>147</v>
      </c>
      <c r="CZB411" s="40" t="s">
        <v>147</v>
      </c>
      <c r="CZC411" s="40" t="s">
        <v>147</v>
      </c>
      <c r="CZD411" s="40" t="s">
        <v>147</v>
      </c>
      <c r="CZE411" s="40" t="s">
        <v>147</v>
      </c>
      <c r="CZF411" s="40" t="s">
        <v>147</v>
      </c>
      <c r="CZG411" s="40" t="s">
        <v>147</v>
      </c>
      <c r="CZH411" s="40" t="s">
        <v>147</v>
      </c>
      <c r="CZI411" s="40" t="s">
        <v>147</v>
      </c>
      <c r="CZJ411" s="40" t="s">
        <v>147</v>
      </c>
      <c r="CZK411" s="40" t="s">
        <v>147</v>
      </c>
      <c r="CZL411" s="40" t="s">
        <v>147</v>
      </c>
      <c r="CZM411" s="40" t="s">
        <v>147</v>
      </c>
      <c r="CZN411" s="40" t="s">
        <v>147</v>
      </c>
      <c r="CZO411" s="40" t="s">
        <v>147</v>
      </c>
      <c r="CZP411" s="40" t="s">
        <v>147</v>
      </c>
      <c r="CZQ411" s="40" t="s">
        <v>147</v>
      </c>
      <c r="CZR411" s="40" t="s">
        <v>147</v>
      </c>
      <c r="CZS411" s="40" t="s">
        <v>147</v>
      </c>
      <c r="CZT411" s="40" t="s">
        <v>147</v>
      </c>
      <c r="CZU411" s="40" t="s">
        <v>147</v>
      </c>
      <c r="CZV411" s="40" t="s">
        <v>147</v>
      </c>
      <c r="CZW411" s="40" t="s">
        <v>147</v>
      </c>
      <c r="CZX411" s="40" t="s">
        <v>147</v>
      </c>
      <c r="CZY411" s="40" t="s">
        <v>147</v>
      </c>
      <c r="CZZ411" s="40" t="s">
        <v>147</v>
      </c>
      <c r="DAA411" s="40" t="s">
        <v>147</v>
      </c>
      <c r="DAB411" s="40" t="s">
        <v>147</v>
      </c>
      <c r="DAC411" s="40" t="s">
        <v>147</v>
      </c>
      <c r="DAD411" s="40" t="s">
        <v>147</v>
      </c>
      <c r="DAE411" s="40" t="s">
        <v>147</v>
      </c>
      <c r="DAF411" s="40" t="s">
        <v>147</v>
      </c>
      <c r="DAG411" s="40" t="s">
        <v>147</v>
      </c>
      <c r="DAH411" s="40" t="s">
        <v>147</v>
      </c>
      <c r="DAI411" s="40" t="s">
        <v>147</v>
      </c>
      <c r="DAJ411" s="40" t="s">
        <v>147</v>
      </c>
      <c r="DAK411" s="40" t="s">
        <v>147</v>
      </c>
      <c r="DAL411" s="40" t="s">
        <v>147</v>
      </c>
      <c r="DAM411" s="40" t="s">
        <v>147</v>
      </c>
      <c r="DAN411" s="40" t="s">
        <v>147</v>
      </c>
      <c r="DAO411" s="40" t="s">
        <v>147</v>
      </c>
      <c r="DAP411" s="40" t="s">
        <v>147</v>
      </c>
      <c r="DAQ411" s="40" t="s">
        <v>147</v>
      </c>
      <c r="DAR411" s="40" t="s">
        <v>147</v>
      </c>
      <c r="DAS411" s="40" t="s">
        <v>147</v>
      </c>
      <c r="DAT411" s="40" t="s">
        <v>147</v>
      </c>
      <c r="DAU411" s="40" t="s">
        <v>147</v>
      </c>
      <c r="DAV411" s="40" t="s">
        <v>147</v>
      </c>
      <c r="DAW411" s="40" t="s">
        <v>147</v>
      </c>
      <c r="DAX411" s="40" t="s">
        <v>147</v>
      </c>
      <c r="DAY411" s="40" t="s">
        <v>147</v>
      </c>
      <c r="DAZ411" s="40" t="s">
        <v>147</v>
      </c>
      <c r="DBA411" s="40" t="s">
        <v>147</v>
      </c>
      <c r="DBB411" s="40" t="s">
        <v>147</v>
      </c>
      <c r="DBC411" s="40" t="s">
        <v>147</v>
      </c>
      <c r="DBD411" s="40" t="s">
        <v>147</v>
      </c>
      <c r="DBE411" s="40" t="s">
        <v>147</v>
      </c>
      <c r="DBF411" s="40" t="s">
        <v>147</v>
      </c>
      <c r="DBG411" s="40" t="s">
        <v>147</v>
      </c>
      <c r="DBH411" s="40" t="s">
        <v>147</v>
      </c>
      <c r="DBI411" s="40" t="s">
        <v>147</v>
      </c>
      <c r="DBJ411" s="40" t="s">
        <v>147</v>
      </c>
      <c r="DBK411" s="40" t="s">
        <v>147</v>
      </c>
      <c r="DBL411" s="40" t="s">
        <v>147</v>
      </c>
      <c r="DBM411" s="40" t="s">
        <v>147</v>
      </c>
      <c r="DBN411" s="40" t="s">
        <v>147</v>
      </c>
      <c r="DBO411" s="40" t="s">
        <v>147</v>
      </c>
      <c r="DBP411" s="40" t="s">
        <v>147</v>
      </c>
      <c r="DBQ411" s="40" t="s">
        <v>147</v>
      </c>
      <c r="DBR411" s="40" t="s">
        <v>147</v>
      </c>
      <c r="DBS411" s="40" t="s">
        <v>147</v>
      </c>
      <c r="DBT411" s="40" t="s">
        <v>147</v>
      </c>
      <c r="DBU411" s="40" t="s">
        <v>147</v>
      </c>
      <c r="DBV411" s="40" t="s">
        <v>147</v>
      </c>
      <c r="DBW411" s="40" t="s">
        <v>147</v>
      </c>
      <c r="DBX411" s="40" t="s">
        <v>147</v>
      </c>
      <c r="DBY411" s="40" t="s">
        <v>147</v>
      </c>
      <c r="DBZ411" s="40" t="s">
        <v>147</v>
      </c>
      <c r="DCA411" s="40" t="s">
        <v>147</v>
      </c>
      <c r="DCB411" s="40" t="s">
        <v>147</v>
      </c>
      <c r="DCC411" s="40" t="s">
        <v>147</v>
      </c>
      <c r="DCD411" s="40" t="s">
        <v>147</v>
      </c>
      <c r="DCE411" s="40" t="s">
        <v>147</v>
      </c>
      <c r="DCF411" s="40" t="s">
        <v>147</v>
      </c>
      <c r="DCG411" s="40" t="s">
        <v>147</v>
      </c>
      <c r="DCH411" s="40" t="s">
        <v>147</v>
      </c>
      <c r="DCI411" s="40" t="s">
        <v>147</v>
      </c>
      <c r="DCJ411" s="40" t="s">
        <v>147</v>
      </c>
      <c r="DCK411" s="40" t="s">
        <v>147</v>
      </c>
      <c r="DCL411" s="40" t="s">
        <v>147</v>
      </c>
      <c r="DCM411" s="40" t="s">
        <v>147</v>
      </c>
      <c r="DCN411" s="40" t="s">
        <v>147</v>
      </c>
      <c r="DCO411" s="40" t="s">
        <v>147</v>
      </c>
      <c r="DCP411" s="40" t="s">
        <v>147</v>
      </c>
      <c r="DCQ411" s="40" t="s">
        <v>147</v>
      </c>
      <c r="DCR411" s="40" t="s">
        <v>147</v>
      </c>
      <c r="DCS411" s="40" t="s">
        <v>147</v>
      </c>
      <c r="DCT411" s="40" t="s">
        <v>147</v>
      </c>
      <c r="DCU411" s="40" t="s">
        <v>147</v>
      </c>
      <c r="DCV411" s="40" t="s">
        <v>147</v>
      </c>
      <c r="DCW411" s="40" t="s">
        <v>147</v>
      </c>
      <c r="DCX411" s="40" t="s">
        <v>147</v>
      </c>
      <c r="DCY411" s="40" t="s">
        <v>147</v>
      </c>
      <c r="DCZ411" s="40" t="s">
        <v>147</v>
      </c>
      <c r="DDA411" s="40" t="s">
        <v>147</v>
      </c>
      <c r="DDB411" s="40" t="s">
        <v>147</v>
      </c>
      <c r="DDC411" s="40" t="s">
        <v>147</v>
      </c>
      <c r="DDD411" s="40" t="s">
        <v>147</v>
      </c>
      <c r="DDE411" s="40" t="s">
        <v>147</v>
      </c>
      <c r="DDF411" s="40" t="s">
        <v>147</v>
      </c>
      <c r="DDG411" s="40" t="s">
        <v>147</v>
      </c>
      <c r="DDH411" s="40" t="s">
        <v>147</v>
      </c>
      <c r="DDI411" s="40" t="s">
        <v>147</v>
      </c>
      <c r="DDJ411" s="40" t="s">
        <v>147</v>
      </c>
      <c r="DDK411" s="40" t="s">
        <v>147</v>
      </c>
      <c r="DDL411" s="40" t="s">
        <v>147</v>
      </c>
      <c r="DDM411" s="40" t="s">
        <v>147</v>
      </c>
      <c r="DDN411" s="40" t="s">
        <v>147</v>
      </c>
      <c r="DDO411" s="40" t="s">
        <v>147</v>
      </c>
      <c r="DDP411" s="40" t="s">
        <v>147</v>
      </c>
      <c r="DDQ411" s="40" t="s">
        <v>147</v>
      </c>
      <c r="DDR411" s="40" t="s">
        <v>147</v>
      </c>
      <c r="DDS411" s="40" t="s">
        <v>147</v>
      </c>
      <c r="DDT411" s="40" t="s">
        <v>147</v>
      </c>
      <c r="DDU411" s="40" t="s">
        <v>147</v>
      </c>
      <c r="DDV411" s="40" t="s">
        <v>147</v>
      </c>
      <c r="DDW411" s="40" t="s">
        <v>147</v>
      </c>
      <c r="DDX411" s="40" t="s">
        <v>147</v>
      </c>
      <c r="DDY411" s="40" t="s">
        <v>147</v>
      </c>
      <c r="DDZ411" s="40" t="s">
        <v>147</v>
      </c>
      <c r="DEA411" s="40" t="s">
        <v>147</v>
      </c>
      <c r="DEB411" s="40" t="s">
        <v>147</v>
      </c>
      <c r="DEC411" s="40" t="s">
        <v>147</v>
      </c>
      <c r="DED411" s="40" t="s">
        <v>147</v>
      </c>
      <c r="DEE411" s="40" t="s">
        <v>147</v>
      </c>
      <c r="DEF411" s="40" t="s">
        <v>147</v>
      </c>
      <c r="DEG411" s="40" t="s">
        <v>147</v>
      </c>
      <c r="DEH411" s="40" t="s">
        <v>147</v>
      </c>
      <c r="DEI411" s="40" t="s">
        <v>147</v>
      </c>
      <c r="DEJ411" s="40" t="s">
        <v>147</v>
      </c>
      <c r="DEK411" s="40" t="s">
        <v>147</v>
      </c>
      <c r="DEL411" s="40" t="s">
        <v>147</v>
      </c>
      <c r="DEM411" s="40" t="s">
        <v>147</v>
      </c>
      <c r="DEN411" s="40" t="s">
        <v>147</v>
      </c>
      <c r="DEO411" s="40" t="s">
        <v>147</v>
      </c>
      <c r="DEP411" s="40" t="s">
        <v>147</v>
      </c>
      <c r="DEQ411" s="40" t="s">
        <v>147</v>
      </c>
      <c r="DER411" s="40" t="s">
        <v>147</v>
      </c>
      <c r="DES411" s="40" t="s">
        <v>147</v>
      </c>
      <c r="DET411" s="40" t="s">
        <v>147</v>
      </c>
      <c r="DEU411" s="40" t="s">
        <v>147</v>
      </c>
      <c r="DEV411" s="40" t="s">
        <v>147</v>
      </c>
      <c r="DEW411" s="40" t="s">
        <v>147</v>
      </c>
      <c r="DEX411" s="40" t="s">
        <v>147</v>
      </c>
      <c r="DEY411" s="40" t="s">
        <v>147</v>
      </c>
      <c r="DEZ411" s="40" t="s">
        <v>147</v>
      </c>
      <c r="DFA411" s="40" t="s">
        <v>147</v>
      </c>
      <c r="DFB411" s="40" t="s">
        <v>147</v>
      </c>
      <c r="DFC411" s="40" t="s">
        <v>147</v>
      </c>
      <c r="DFD411" s="40" t="s">
        <v>147</v>
      </c>
      <c r="DFE411" s="40" t="s">
        <v>147</v>
      </c>
      <c r="DFF411" s="40" t="s">
        <v>147</v>
      </c>
      <c r="DFG411" s="40" t="s">
        <v>147</v>
      </c>
      <c r="DFH411" s="40" t="s">
        <v>147</v>
      </c>
      <c r="DFI411" s="40" t="s">
        <v>147</v>
      </c>
      <c r="DFJ411" s="40" t="s">
        <v>147</v>
      </c>
      <c r="DFK411" s="40" t="s">
        <v>147</v>
      </c>
      <c r="DFL411" s="40" t="s">
        <v>147</v>
      </c>
      <c r="DFM411" s="40" t="s">
        <v>147</v>
      </c>
      <c r="DFN411" s="40" t="s">
        <v>147</v>
      </c>
      <c r="DFO411" s="40" t="s">
        <v>147</v>
      </c>
      <c r="DFP411" s="40" t="s">
        <v>147</v>
      </c>
      <c r="DFQ411" s="40" t="s">
        <v>147</v>
      </c>
      <c r="DFR411" s="40" t="s">
        <v>147</v>
      </c>
      <c r="DFS411" s="40" t="s">
        <v>147</v>
      </c>
      <c r="DFT411" s="40" t="s">
        <v>147</v>
      </c>
      <c r="DFU411" s="40" t="s">
        <v>147</v>
      </c>
      <c r="DFV411" s="40" t="s">
        <v>147</v>
      </c>
      <c r="DFW411" s="40" t="s">
        <v>147</v>
      </c>
      <c r="DFX411" s="40" t="s">
        <v>147</v>
      </c>
      <c r="DFY411" s="40" t="s">
        <v>147</v>
      </c>
      <c r="DFZ411" s="40" t="s">
        <v>147</v>
      </c>
      <c r="DGA411" s="40" t="s">
        <v>147</v>
      </c>
      <c r="DGB411" s="40" t="s">
        <v>147</v>
      </c>
      <c r="DGC411" s="40" t="s">
        <v>147</v>
      </c>
      <c r="DGD411" s="40" t="s">
        <v>147</v>
      </c>
      <c r="DGE411" s="40" t="s">
        <v>147</v>
      </c>
      <c r="DGF411" s="40" t="s">
        <v>147</v>
      </c>
      <c r="DGG411" s="40" t="s">
        <v>147</v>
      </c>
      <c r="DGH411" s="40" t="s">
        <v>147</v>
      </c>
      <c r="DGI411" s="40" t="s">
        <v>147</v>
      </c>
      <c r="DGJ411" s="40" t="s">
        <v>147</v>
      </c>
      <c r="DGK411" s="40" t="s">
        <v>147</v>
      </c>
      <c r="DGL411" s="40" t="s">
        <v>147</v>
      </c>
      <c r="DGM411" s="40" t="s">
        <v>147</v>
      </c>
      <c r="DGN411" s="40" t="s">
        <v>147</v>
      </c>
      <c r="DGO411" s="40" t="s">
        <v>147</v>
      </c>
      <c r="DGP411" s="40" t="s">
        <v>147</v>
      </c>
      <c r="DGQ411" s="40" t="s">
        <v>147</v>
      </c>
      <c r="DGR411" s="40" t="s">
        <v>147</v>
      </c>
      <c r="DGS411" s="40" t="s">
        <v>147</v>
      </c>
      <c r="DGT411" s="40" t="s">
        <v>147</v>
      </c>
      <c r="DGU411" s="40" t="s">
        <v>147</v>
      </c>
      <c r="DGV411" s="40" t="s">
        <v>147</v>
      </c>
      <c r="DGW411" s="40" t="s">
        <v>147</v>
      </c>
      <c r="DGX411" s="40" t="s">
        <v>147</v>
      </c>
      <c r="DGY411" s="40" t="s">
        <v>147</v>
      </c>
      <c r="DGZ411" s="40" t="s">
        <v>147</v>
      </c>
      <c r="DHA411" s="40" t="s">
        <v>147</v>
      </c>
      <c r="DHB411" s="40" t="s">
        <v>147</v>
      </c>
      <c r="DHC411" s="40" t="s">
        <v>147</v>
      </c>
      <c r="DHD411" s="40" t="s">
        <v>147</v>
      </c>
      <c r="DHE411" s="40" t="s">
        <v>147</v>
      </c>
      <c r="DHF411" s="40" t="s">
        <v>147</v>
      </c>
      <c r="DHG411" s="40" t="s">
        <v>147</v>
      </c>
      <c r="DHH411" s="40" t="s">
        <v>147</v>
      </c>
      <c r="DHI411" s="40" t="s">
        <v>147</v>
      </c>
      <c r="DHJ411" s="40" t="s">
        <v>147</v>
      </c>
      <c r="DHK411" s="40" t="s">
        <v>147</v>
      </c>
      <c r="DHL411" s="40" t="s">
        <v>147</v>
      </c>
      <c r="DHM411" s="40" t="s">
        <v>147</v>
      </c>
      <c r="DHN411" s="40" t="s">
        <v>147</v>
      </c>
      <c r="DHO411" s="40" t="s">
        <v>147</v>
      </c>
      <c r="DHP411" s="40" t="s">
        <v>147</v>
      </c>
      <c r="DHQ411" s="40" t="s">
        <v>147</v>
      </c>
      <c r="DHR411" s="40" t="s">
        <v>147</v>
      </c>
      <c r="DHS411" s="40" t="s">
        <v>147</v>
      </c>
      <c r="DHT411" s="40" t="s">
        <v>147</v>
      </c>
      <c r="DHU411" s="40" t="s">
        <v>147</v>
      </c>
      <c r="DHV411" s="40" t="s">
        <v>147</v>
      </c>
      <c r="DHW411" s="40" t="s">
        <v>147</v>
      </c>
      <c r="DHX411" s="40" t="s">
        <v>147</v>
      </c>
      <c r="DHY411" s="40" t="s">
        <v>147</v>
      </c>
      <c r="DHZ411" s="40" t="s">
        <v>147</v>
      </c>
      <c r="DIA411" s="40" t="s">
        <v>147</v>
      </c>
      <c r="DIB411" s="40" t="s">
        <v>147</v>
      </c>
      <c r="DIC411" s="40" t="s">
        <v>147</v>
      </c>
      <c r="DID411" s="40" t="s">
        <v>147</v>
      </c>
      <c r="DIE411" s="40" t="s">
        <v>147</v>
      </c>
      <c r="DIF411" s="40" t="s">
        <v>147</v>
      </c>
      <c r="DIG411" s="40" t="s">
        <v>147</v>
      </c>
      <c r="DIH411" s="40" t="s">
        <v>147</v>
      </c>
      <c r="DII411" s="40" t="s">
        <v>147</v>
      </c>
      <c r="DIJ411" s="40" t="s">
        <v>147</v>
      </c>
      <c r="DIK411" s="40" t="s">
        <v>147</v>
      </c>
      <c r="DIL411" s="40" t="s">
        <v>147</v>
      </c>
      <c r="DIM411" s="40" t="s">
        <v>147</v>
      </c>
      <c r="DIN411" s="40" t="s">
        <v>147</v>
      </c>
      <c r="DIO411" s="40" t="s">
        <v>147</v>
      </c>
      <c r="DIP411" s="40" t="s">
        <v>147</v>
      </c>
      <c r="DIQ411" s="40" t="s">
        <v>147</v>
      </c>
      <c r="DIR411" s="40" t="s">
        <v>147</v>
      </c>
      <c r="DIS411" s="40" t="s">
        <v>147</v>
      </c>
      <c r="DIT411" s="40" t="s">
        <v>147</v>
      </c>
      <c r="DIU411" s="40" t="s">
        <v>147</v>
      </c>
      <c r="DIV411" s="40" t="s">
        <v>147</v>
      </c>
      <c r="DIW411" s="40" t="s">
        <v>147</v>
      </c>
      <c r="DIX411" s="40" t="s">
        <v>147</v>
      </c>
      <c r="DIY411" s="40" t="s">
        <v>147</v>
      </c>
      <c r="DIZ411" s="40" t="s">
        <v>147</v>
      </c>
      <c r="DJA411" s="40" t="s">
        <v>147</v>
      </c>
      <c r="DJB411" s="40" t="s">
        <v>147</v>
      </c>
      <c r="DJC411" s="40" t="s">
        <v>147</v>
      </c>
      <c r="DJD411" s="40" t="s">
        <v>147</v>
      </c>
      <c r="DJE411" s="40" t="s">
        <v>147</v>
      </c>
      <c r="DJF411" s="40" t="s">
        <v>147</v>
      </c>
      <c r="DJG411" s="40" t="s">
        <v>147</v>
      </c>
      <c r="DJH411" s="40" t="s">
        <v>147</v>
      </c>
      <c r="DJI411" s="40" t="s">
        <v>147</v>
      </c>
      <c r="DJJ411" s="40" t="s">
        <v>147</v>
      </c>
      <c r="DJK411" s="40" t="s">
        <v>147</v>
      </c>
      <c r="DJL411" s="40" t="s">
        <v>147</v>
      </c>
      <c r="DJM411" s="40" t="s">
        <v>147</v>
      </c>
      <c r="DJN411" s="40" t="s">
        <v>147</v>
      </c>
      <c r="DJO411" s="40" t="s">
        <v>147</v>
      </c>
      <c r="DJP411" s="40" t="s">
        <v>147</v>
      </c>
      <c r="DJQ411" s="40" t="s">
        <v>147</v>
      </c>
      <c r="DJR411" s="40" t="s">
        <v>147</v>
      </c>
      <c r="DJS411" s="40" t="s">
        <v>147</v>
      </c>
      <c r="DJT411" s="40" t="s">
        <v>147</v>
      </c>
      <c r="DJU411" s="40" t="s">
        <v>147</v>
      </c>
      <c r="DJV411" s="40" t="s">
        <v>147</v>
      </c>
      <c r="DJW411" s="40" t="s">
        <v>147</v>
      </c>
      <c r="DJX411" s="40" t="s">
        <v>147</v>
      </c>
      <c r="DJY411" s="40" t="s">
        <v>147</v>
      </c>
      <c r="DJZ411" s="40" t="s">
        <v>147</v>
      </c>
      <c r="DKA411" s="40" t="s">
        <v>147</v>
      </c>
      <c r="DKB411" s="40" t="s">
        <v>147</v>
      </c>
      <c r="DKC411" s="40" t="s">
        <v>147</v>
      </c>
      <c r="DKD411" s="40" t="s">
        <v>147</v>
      </c>
      <c r="DKE411" s="40" t="s">
        <v>147</v>
      </c>
      <c r="DKF411" s="40" t="s">
        <v>147</v>
      </c>
      <c r="DKG411" s="40" t="s">
        <v>147</v>
      </c>
      <c r="DKH411" s="40" t="s">
        <v>147</v>
      </c>
      <c r="DKI411" s="40" t="s">
        <v>147</v>
      </c>
      <c r="DKJ411" s="40" t="s">
        <v>147</v>
      </c>
      <c r="DKK411" s="40" t="s">
        <v>147</v>
      </c>
      <c r="DKL411" s="40" t="s">
        <v>147</v>
      </c>
      <c r="DKM411" s="40" t="s">
        <v>147</v>
      </c>
      <c r="DKN411" s="40" t="s">
        <v>147</v>
      </c>
      <c r="DKO411" s="40" t="s">
        <v>147</v>
      </c>
      <c r="DKP411" s="40" t="s">
        <v>147</v>
      </c>
      <c r="DKQ411" s="40" t="s">
        <v>147</v>
      </c>
      <c r="DKR411" s="40" t="s">
        <v>147</v>
      </c>
      <c r="DKS411" s="40" t="s">
        <v>147</v>
      </c>
      <c r="DKT411" s="40" t="s">
        <v>147</v>
      </c>
      <c r="DKU411" s="40" t="s">
        <v>147</v>
      </c>
      <c r="DKV411" s="40" t="s">
        <v>147</v>
      </c>
      <c r="DKW411" s="40" t="s">
        <v>147</v>
      </c>
      <c r="DKX411" s="40" t="s">
        <v>147</v>
      </c>
      <c r="DKY411" s="40" t="s">
        <v>147</v>
      </c>
      <c r="DKZ411" s="40" t="s">
        <v>147</v>
      </c>
      <c r="DLA411" s="40" t="s">
        <v>147</v>
      </c>
      <c r="DLB411" s="40" t="s">
        <v>147</v>
      </c>
      <c r="DLC411" s="40" t="s">
        <v>147</v>
      </c>
      <c r="DLD411" s="40" t="s">
        <v>147</v>
      </c>
      <c r="DLE411" s="40" t="s">
        <v>147</v>
      </c>
      <c r="DLF411" s="40" t="s">
        <v>147</v>
      </c>
      <c r="DLG411" s="40" t="s">
        <v>147</v>
      </c>
      <c r="DLH411" s="40" t="s">
        <v>147</v>
      </c>
      <c r="DLI411" s="40" t="s">
        <v>147</v>
      </c>
      <c r="DLJ411" s="40" t="s">
        <v>147</v>
      </c>
      <c r="DLK411" s="40" t="s">
        <v>147</v>
      </c>
      <c r="DLL411" s="40" t="s">
        <v>147</v>
      </c>
      <c r="DLM411" s="40" t="s">
        <v>147</v>
      </c>
      <c r="DLN411" s="40" t="s">
        <v>147</v>
      </c>
      <c r="DLO411" s="40" t="s">
        <v>147</v>
      </c>
      <c r="DLP411" s="40" t="s">
        <v>147</v>
      </c>
      <c r="DLQ411" s="40" t="s">
        <v>147</v>
      </c>
      <c r="DLR411" s="40" t="s">
        <v>147</v>
      </c>
      <c r="DLS411" s="40" t="s">
        <v>147</v>
      </c>
      <c r="DLT411" s="40" t="s">
        <v>147</v>
      </c>
      <c r="DLU411" s="40" t="s">
        <v>147</v>
      </c>
      <c r="DLV411" s="40" t="s">
        <v>147</v>
      </c>
      <c r="DLW411" s="40" t="s">
        <v>147</v>
      </c>
      <c r="DLX411" s="40" t="s">
        <v>147</v>
      </c>
      <c r="DLY411" s="40" t="s">
        <v>147</v>
      </c>
      <c r="DLZ411" s="40" t="s">
        <v>147</v>
      </c>
      <c r="DMA411" s="40" t="s">
        <v>147</v>
      </c>
      <c r="DMB411" s="40" t="s">
        <v>147</v>
      </c>
      <c r="DMC411" s="40" t="s">
        <v>147</v>
      </c>
      <c r="DMD411" s="40" t="s">
        <v>147</v>
      </c>
      <c r="DME411" s="40" t="s">
        <v>147</v>
      </c>
      <c r="DMF411" s="40" t="s">
        <v>147</v>
      </c>
      <c r="DMG411" s="40" t="s">
        <v>147</v>
      </c>
      <c r="DMH411" s="40" t="s">
        <v>147</v>
      </c>
      <c r="DMI411" s="40" t="s">
        <v>147</v>
      </c>
      <c r="DMJ411" s="40" t="s">
        <v>147</v>
      </c>
      <c r="DMK411" s="40" t="s">
        <v>147</v>
      </c>
      <c r="DML411" s="40" t="s">
        <v>147</v>
      </c>
      <c r="DMM411" s="40" t="s">
        <v>147</v>
      </c>
      <c r="DMN411" s="40" t="s">
        <v>147</v>
      </c>
      <c r="DMO411" s="40" t="s">
        <v>147</v>
      </c>
      <c r="DMP411" s="40" t="s">
        <v>147</v>
      </c>
      <c r="DMQ411" s="40" t="s">
        <v>147</v>
      </c>
      <c r="DMR411" s="40" t="s">
        <v>147</v>
      </c>
      <c r="DMS411" s="40" t="s">
        <v>147</v>
      </c>
      <c r="DMT411" s="40" t="s">
        <v>147</v>
      </c>
      <c r="DMU411" s="40" t="s">
        <v>147</v>
      </c>
      <c r="DMV411" s="40" t="s">
        <v>147</v>
      </c>
      <c r="DMW411" s="40" t="s">
        <v>147</v>
      </c>
      <c r="DMX411" s="40" t="s">
        <v>147</v>
      </c>
      <c r="DMY411" s="40" t="s">
        <v>147</v>
      </c>
      <c r="DMZ411" s="40" t="s">
        <v>147</v>
      </c>
      <c r="DNA411" s="40" t="s">
        <v>147</v>
      </c>
      <c r="DNB411" s="40" t="s">
        <v>147</v>
      </c>
      <c r="DNC411" s="40" t="s">
        <v>147</v>
      </c>
      <c r="DND411" s="40" t="s">
        <v>147</v>
      </c>
      <c r="DNE411" s="40" t="s">
        <v>147</v>
      </c>
      <c r="DNF411" s="40" t="s">
        <v>147</v>
      </c>
      <c r="DNG411" s="40" t="s">
        <v>147</v>
      </c>
      <c r="DNH411" s="40" t="s">
        <v>147</v>
      </c>
      <c r="DNI411" s="40" t="s">
        <v>147</v>
      </c>
      <c r="DNJ411" s="40" t="s">
        <v>147</v>
      </c>
      <c r="DNK411" s="40" t="s">
        <v>147</v>
      </c>
      <c r="DNL411" s="40" t="s">
        <v>147</v>
      </c>
      <c r="DNM411" s="40" t="s">
        <v>147</v>
      </c>
      <c r="DNN411" s="40" t="s">
        <v>147</v>
      </c>
      <c r="DNO411" s="40" t="s">
        <v>147</v>
      </c>
      <c r="DNP411" s="40" t="s">
        <v>147</v>
      </c>
      <c r="DNQ411" s="40" t="s">
        <v>147</v>
      </c>
      <c r="DNR411" s="40" t="s">
        <v>147</v>
      </c>
      <c r="DNS411" s="40" t="s">
        <v>147</v>
      </c>
      <c r="DNT411" s="40" t="s">
        <v>147</v>
      </c>
      <c r="DNU411" s="40" t="s">
        <v>147</v>
      </c>
      <c r="DNV411" s="40" t="s">
        <v>147</v>
      </c>
      <c r="DNW411" s="40" t="s">
        <v>147</v>
      </c>
      <c r="DNX411" s="40" t="s">
        <v>147</v>
      </c>
      <c r="DNY411" s="40" t="s">
        <v>147</v>
      </c>
      <c r="DNZ411" s="40" t="s">
        <v>147</v>
      </c>
      <c r="DOA411" s="40" t="s">
        <v>147</v>
      </c>
      <c r="DOB411" s="40" t="s">
        <v>147</v>
      </c>
      <c r="DOC411" s="40" t="s">
        <v>147</v>
      </c>
      <c r="DOD411" s="40" t="s">
        <v>147</v>
      </c>
      <c r="DOE411" s="40" t="s">
        <v>147</v>
      </c>
      <c r="DOF411" s="40" t="s">
        <v>147</v>
      </c>
      <c r="DOG411" s="40" t="s">
        <v>147</v>
      </c>
      <c r="DOH411" s="40" t="s">
        <v>147</v>
      </c>
      <c r="DOI411" s="40" t="s">
        <v>147</v>
      </c>
      <c r="DOJ411" s="40" t="s">
        <v>147</v>
      </c>
      <c r="DOK411" s="40" t="s">
        <v>147</v>
      </c>
      <c r="DOL411" s="40" t="s">
        <v>147</v>
      </c>
      <c r="DOM411" s="40" t="s">
        <v>147</v>
      </c>
      <c r="DON411" s="40" t="s">
        <v>147</v>
      </c>
      <c r="DOO411" s="40" t="s">
        <v>147</v>
      </c>
      <c r="DOP411" s="40" t="s">
        <v>147</v>
      </c>
      <c r="DOQ411" s="40" t="s">
        <v>147</v>
      </c>
      <c r="DOR411" s="40" t="s">
        <v>147</v>
      </c>
      <c r="DOS411" s="40" t="s">
        <v>147</v>
      </c>
      <c r="DOT411" s="40" t="s">
        <v>147</v>
      </c>
      <c r="DOU411" s="40" t="s">
        <v>147</v>
      </c>
      <c r="DOV411" s="40" t="s">
        <v>147</v>
      </c>
      <c r="DOW411" s="40" t="s">
        <v>147</v>
      </c>
      <c r="DOX411" s="40" t="s">
        <v>147</v>
      </c>
      <c r="DOY411" s="40" t="s">
        <v>147</v>
      </c>
      <c r="DOZ411" s="40" t="s">
        <v>147</v>
      </c>
      <c r="DPA411" s="40" t="s">
        <v>147</v>
      </c>
      <c r="DPB411" s="40" t="s">
        <v>147</v>
      </c>
      <c r="DPC411" s="40" t="s">
        <v>147</v>
      </c>
      <c r="DPD411" s="40" t="s">
        <v>147</v>
      </c>
      <c r="DPE411" s="40" t="s">
        <v>147</v>
      </c>
      <c r="DPF411" s="40" t="s">
        <v>147</v>
      </c>
      <c r="DPG411" s="40" t="s">
        <v>147</v>
      </c>
      <c r="DPH411" s="40" t="s">
        <v>147</v>
      </c>
      <c r="DPI411" s="40" t="s">
        <v>147</v>
      </c>
      <c r="DPJ411" s="40" t="s">
        <v>147</v>
      </c>
      <c r="DPK411" s="40" t="s">
        <v>147</v>
      </c>
      <c r="DPL411" s="40" t="s">
        <v>147</v>
      </c>
      <c r="DPM411" s="40" t="s">
        <v>147</v>
      </c>
      <c r="DPN411" s="40" t="s">
        <v>147</v>
      </c>
      <c r="DPO411" s="40" t="s">
        <v>147</v>
      </c>
      <c r="DPP411" s="40" t="s">
        <v>147</v>
      </c>
      <c r="DPQ411" s="40" t="s">
        <v>147</v>
      </c>
      <c r="DPR411" s="40" t="s">
        <v>147</v>
      </c>
      <c r="DPS411" s="40" t="s">
        <v>147</v>
      </c>
      <c r="DPT411" s="40" t="s">
        <v>147</v>
      </c>
      <c r="DPU411" s="40" t="s">
        <v>147</v>
      </c>
      <c r="DPV411" s="40" t="s">
        <v>147</v>
      </c>
      <c r="DPW411" s="40" t="s">
        <v>147</v>
      </c>
      <c r="DPX411" s="40" t="s">
        <v>147</v>
      </c>
      <c r="DPY411" s="40" t="s">
        <v>147</v>
      </c>
      <c r="DPZ411" s="40" t="s">
        <v>147</v>
      </c>
      <c r="DQA411" s="40" t="s">
        <v>147</v>
      </c>
      <c r="DQB411" s="40" t="s">
        <v>147</v>
      </c>
      <c r="DQC411" s="40" t="s">
        <v>147</v>
      </c>
      <c r="DQD411" s="40" t="s">
        <v>147</v>
      </c>
      <c r="DQE411" s="40" t="s">
        <v>147</v>
      </c>
      <c r="DQF411" s="40" t="s">
        <v>147</v>
      </c>
      <c r="DQG411" s="40" t="s">
        <v>147</v>
      </c>
      <c r="DQH411" s="40" t="s">
        <v>147</v>
      </c>
      <c r="DQI411" s="40" t="s">
        <v>147</v>
      </c>
      <c r="DQJ411" s="40" t="s">
        <v>147</v>
      </c>
      <c r="DQK411" s="40" t="s">
        <v>147</v>
      </c>
      <c r="DQL411" s="40" t="s">
        <v>147</v>
      </c>
      <c r="DQM411" s="40" t="s">
        <v>147</v>
      </c>
      <c r="DQN411" s="40" t="s">
        <v>147</v>
      </c>
      <c r="DQO411" s="40" t="s">
        <v>147</v>
      </c>
      <c r="DQP411" s="40" t="s">
        <v>147</v>
      </c>
      <c r="DQQ411" s="40" t="s">
        <v>147</v>
      </c>
      <c r="DQR411" s="40" t="s">
        <v>147</v>
      </c>
      <c r="DQS411" s="40" t="s">
        <v>147</v>
      </c>
      <c r="DQT411" s="40" t="s">
        <v>147</v>
      </c>
      <c r="DQU411" s="40" t="s">
        <v>147</v>
      </c>
      <c r="DQV411" s="40" t="s">
        <v>147</v>
      </c>
      <c r="DQW411" s="40" t="s">
        <v>147</v>
      </c>
      <c r="DQX411" s="40" t="s">
        <v>147</v>
      </c>
      <c r="DQY411" s="40" t="s">
        <v>147</v>
      </c>
      <c r="DQZ411" s="40" t="s">
        <v>147</v>
      </c>
      <c r="DRA411" s="40" t="s">
        <v>147</v>
      </c>
      <c r="DRB411" s="40" t="s">
        <v>147</v>
      </c>
      <c r="DRC411" s="40" t="s">
        <v>147</v>
      </c>
      <c r="DRD411" s="40" t="s">
        <v>147</v>
      </c>
      <c r="DRE411" s="40" t="s">
        <v>147</v>
      </c>
      <c r="DRF411" s="40" t="s">
        <v>147</v>
      </c>
      <c r="DRG411" s="40" t="s">
        <v>147</v>
      </c>
      <c r="DRH411" s="40" t="s">
        <v>147</v>
      </c>
      <c r="DRI411" s="40" t="s">
        <v>147</v>
      </c>
      <c r="DRJ411" s="40" t="s">
        <v>147</v>
      </c>
      <c r="DRK411" s="40" t="s">
        <v>147</v>
      </c>
      <c r="DRL411" s="40" t="s">
        <v>147</v>
      </c>
      <c r="DRM411" s="40" t="s">
        <v>147</v>
      </c>
      <c r="DRN411" s="40" t="s">
        <v>147</v>
      </c>
      <c r="DRO411" s="40" t="s">
        <v>147</v>
      </c>
      <c r="DRP411" s="40" t="s">
        <v>147</v>
      </c>
      <c r="DRQ411" s="40" t="s">
        <v>147</v>
      </c>
      <c r="DRR411" s="40" t="s">
        <v>147</v>
      </c>
      <c r="DRS411" s="40" t="s">
        <v>147</v>
      </c>
      <c r="DRT411" s="40" t="s">
        <v>147</v>
      </c>
      <c r="DRU411" s="40" t="s">
        <v>147</v>
      </c>
      <c r="DRV411" s="40" t="s">
        <v>147</v>
      </c>
      <c r="DRW411" s="40" t="s">
        <v>147</v>
      </c>
      <c r="DRX411" s="40" t="s">
        <v>147</v>
      </c>
      <c r="DRY411" s="40" t="s">
        <v>147</v>
      </c>
      <c r="DRZ411" s="40" t="s">
        <v>147</v>
      </c>
      <c r="DSA411" s="40" t="s">
        <v>147</v>
      </c>
      <c r="DSB411" s="40" t="s">
        <v>147</v>
      </c>
      <c r="DSC411" s="40" t="s">
        <v>147</v>
      </c>
      <c r="DSD411" s="40" t="s">
        <v>147</v>
      </c>
      <c r="DSE411" s="40" t="s">
        <v>147</v>
      </c>
      <c r="DSF411" s="40" t="s">
        <v>147</v>
      </c>
      <c r="DSG411" s="40" t="s">
        <v>147</v>
      </c>
      <c r="DSH411" s="40" t="s">
        <v>147</v>
      </c>
      <c r="DSI411" s="40" t="s">
        <v>147</v>
      </c>
      <c r="DSJ411" s="40" t="s">
        <v>147</v>
      </c>
      <c r="DSK411" s="40" t="s">
        <v>147</v>
      </c>
      <c r="DSL411" s="40" t="s">
        <v>147</v>
      </c>
      <c r="DSM411" s="40" t="s">
        <v>147</v>
      </c>
      <c r="DSN411" s="40" t="s">
        <v>147</v>
      </c>
      <c r="DSO411" s="40" t="s">
        <v>147</v>
      </c>
      <c r="DSP411" s="40" t="s">
        <v>147</v>
      </c>
      <c r="DSQ411" s="40" t="s">
        <v>147</v>
      </c>
      <c r="DSR411" s="40" t="s">
        <v>147</v>
      </c>
      <c r="DSS411" s="40" t="s">
        <v>147</v>
      </c>
      <c r="DST411" s="40" t="s">
        <v>147</v>
      </c>
      <c r="DSU411" s="40" t="s">
        <v>147</v>
      </c>
      <c r="DSV411" s="40" t="s">
        <v>147</v>
      </c>
      <c r="DSW411" s="40" t="s">
        <v>147</v>
      </c>
      <c r="DSX411" s="40" t="s">
        <v>147</v>
      </c>
      <c r="DSY411" s="40" t="s">
        <v>147</v>
      </c>
      <c r="DSZ411" s="40" t="s">
        <v>147</v>
      </c>
      <c r="DTA411" s="40" t="s">
        <v>147</v>
      </c>
      <c r="DTB411" s="40" t="s">
        <v>147</v>
      </c>
      <c r="DTC411" s="40" t="s">
        <v>147</v>
      </c>
      <c r="DTD411" s="40" t="s">
        <v>147</v>
      </c>
      <c r="DTE411" s="40" t="s">
        <v>147</v>
      </c>
      <c r="DTF411" s="40" t="s">
        <v>147</v>
      </c>
      <c r="DTG411" s="40" t="s">
        <v>147</v>
      </c>
      <c r="DTH411" s="40" t="s">
        <v>147</v>
      </c>
      <c r="DTI411" s="40" t="s">
        <v>147</v>
      </c>
      <c r="DTJ411" s="40" t="s">
        <v>147</v>
      </c>
      <c r="DTK411" s="40" t="s">
        <v>147</v>
      </c>
      <c r="DTL411" s="40" t="s">
        <v>147</v>
      </c>
      <c r="DTM411" s="40" t="s">
        <v>147</v>
      </c>
      <c r="DTN411" s="40" t="s">
        <v>147</v>
      </c>
      <c r="DTO411" s="40" t="s">
        <v>147</v>
      </c>
      <c r="DTP411" s="40" t="s">
        <v>147</v>
      </c>
      <c r="DTQ411" s="40" t="s">
        <v>147</v>
      </c>
      <c r="DTR411" s="40" t="s">
        <v>147</v>
      </c>
      <c r="DTS411" s="40" t="s">
        <v>147</v>
      </c>
      <c r="DTT411" s="40" t="s">
        <v>147</v>
      </c>
      <c r="DTU411" s="40" t="s">
        <v>147</v>
      </c>
      <c r="DTV411" s="40" t="s">
        <v>147</v>
      </c>
      <c r="DTW411" s="40" t="s">
        <v>147</v>
      </c>
      <c r="DTX411" s="40" t="s">
        <v>147</v>
      </c>
      <c r="DTY411" s="40" t="s">
        <v>147</v>
      </c>
      <c r="DTZ411" s="40" t="s">
        <v>147</v>
      </c>
      <c r="DUA411" s="40" t="s">
        <v>147</v>
      </c>
      <c r="DUB411" s="40" t="s">
        <v>147</v>
      </c>
      <c r="DUC411" s="40" t="s">
        <v>147</v>
      </c>
      <c r="DUD411" s="40" t="s">
        <v>147</v>
      </c>
      <c r="DUE411" s="40" t="s">
        <v>147</v>
      </c>
      <c r="DUF411" s="40" t="s">
        <v>147</v>
      </c>
      <c r="DUG411" s="40" t="s">
        <v>147</v>
      </c>
      <c r="DUH411" s="40" t="s">
        <v>147</v>
      </c>
      <c r="DUI411" s="40" t="s">
        <v>147</v>
      </c>
      <c r="DUJ411" s="40" t="s">
        <v>147</v>
      </c>
      <c r="DUK411" s="40" t="s">
        <v>147</v>
      </c>
      <c r="DUL411" s="40" t="s">
        <v>147</v>
      </c>
      <c r="DUM411" s="40" t="s">
        <v>147</v>
      </c>
      <c r="DUN411" s="40" t="s">
        <v>147</v>
      </c>
      <c r="DUO411" s="40" t="s">
        <v>147</v>
      </c>
      <c r="DUP411" s="40" t="s">
        <v>147</v>
      </c>
      <c r="DUQ411" s="40" t="s">
        <v>147</v>
      </c>
      <c r="DUR411" s="40" t="s">
        <v>147</v>
      </c>
      <c r="DUS411" s="40" t="s">
        <v>147</v>
      </c>
      <c r="DUT411" s="40" t="s">
        <v>147</v>
      </c>
      <c r="DUU411" s="40" t="s">
        <v>147</v>
      </c>
      <c r="DUV411" s="40" t="s">
        <v>147</v>
      </c>
      <c r="DUW411" s="40" t="s">
        <v>147</v>
      </c>
      <c r="DUX411" s="40" t="s">
        <v>147</v>
      </c>
      <c r="DUY411" s="40" t="s">
        <v>147</v>
      </c>
      <c r="DUZ411" s="40" t="s">
        <v>147</v>
      </c>
      <c r="DVA411" s="40" t="s">
        <v>147</v>
      </c>
      <c r="DVB411" s="40" t="s">
        <v>147</v>
      </c>
      <c r="DVC411" s="40" t="s">
        <v>147</v>
      </c>
      <c r="DVD411" s="40" t="s">
        <v>147</v>
      </c>
      <c r="DVE411" s="40" t="s">
        <v>147</v>
      </c>
      <c r="DVF411" s="40" t="s">
        <v>147</v>
      </c>
      <c r="DVG411" s="40" t="s">
        <v>147</v>
      </c>
      <c r="DVH411" s="40" t="s">
        <v>147</v>
      </c>
      <c r="DVI411" s="40" t="s">
        <v>147</v>
      </c>
      <c r="DVJ411" s="40" t="s">
        <v>147</v>
      </c>
      <c r="DVK411" s="40" t="s">
        <v>147</v>
      </c>
      <c r="DVL411" s="40" t="s">
        <v>147</v>
      </c>
      <c r="DVM411" s="40" t="s">
        <v>147</v>
      </c>
      <c r="DVN411" s="40" t="s">
        <v>147</v>
      </c>
      <c r="DVO411" s="40" t="s">
        <v>147</v>
      </c>
      <c r="DVP411" s="40" t="s">
        <v>147</v>
      </c>
      <c r="DVQ411" s="40" t="s">
        <v>147</v>
      </c>
      <c r="DVR411" s="40" t="s">
        <v>147</v>
      </c>
      <c r="DVS411" s="40" t="s">
        <v>147</v>
      </c>
      <c r="DVT411" s="40" t="s">
        <v>147</v>
      </c>
      <c r="DVU411" s="40" t="s">
        <v>147</v>
      </c>
      <c r="DVV411" s="40" t="s">
        <v>147</v>
      </c>
      <c r="DVW411" s="40" t="s">
        <v>147</v>
      </c>
      <c r="DVX411" s="40" t="s">
        <v>147</v>
      </c>
      <c r="DVY411" s="40" t="s">
        <v>147</v>
      </c>
      <c r="DVZ411" s="40" t="s">
        <v>147</v>
      </c>
      <c r="DWA411" s="40" t="s">
        <v>147</v>
      </c>
      <c r="DWB411" s="40" t="s">
        <v>147</v>
      </c>
      <c r="DWC411" s="40" t="s">
        <v>147</v>
      </c>
      <c r="DWD411" s="40" t="s">
        <v>147</v>
      </c>
      <c r="DWE411" s="40" t="s">
        <v>147</v>
      </c>
      <c r="DWF411" s="40" t="s">
        <v>147</v>
      </c>
      <c r="DWG411" s="40" t="s">
        <v>147</v>
      </c>
      <c r="DWH411" s="40" t="s">
        <v>147</v>
      </c>
      <c r="DWI411" s="40" t="s">
        <v>147</v>
      </c>
      <c r="DWJ411" s="40" t="s">
        <v>147</v>
      </c>
      <c r="DWK411" s="40" t="s">
        <v>147</v>
      </c>
      <c r="DWL411" s="40" t="s">
        <v>147</v>
      </c>
      <c r="DWM411" s="40" t="s">
        <v>147</v>
      </c>
      <c r="DWN411" s="40" t="s">
        <v>147</v>
      </c>
      <c r="DWO411" s="40" t="s">
        <v>147</v>
      </c>
      <c r="DWP411" s="40" t="s">
        <v>147</v>
      </c>
      <c r="DWQ411" s="40" t="s">
        <v>147</v>
      </c>
      <c r="DWR411" s="40" t="s">
        <v>147</v>
      </c>
      <c r="DWS411" s="40" t="s">
        <v>147</v>
      </c>
      <c r="DWT411" s="40" t="s">
        <v>147</v>
      </c>
      <c r="DWU411" s="40" t="s">
        <v>147</v>
      </c>
      <c r="DWV411" s="40" t="s">
        <v>147</v>
      </c>
      <c r="DWW411" s="40" t="s">
        <v>147</v>
      </c>
      <c r="DWX411" s="40" t="s">
        <v>147</v>
      </c>
      <c r="DWY411" s="40" t="s">
        <v>147</v>
      </c>
      <c r="DWZ411" s="40" t="s">
        <v>147</v>
      </c>
      <c r="DXA411" s="40" t="s">
        <v>147</v>
      </c>
      <c r="DXB411" s="40" t="s">
        <v>147</v>
      </c>
      <c r="DXC411" s="40" t="s">
        <v>147</v>
      </c>
      <c r="DXD411" s="40" t="s">
        <v>147</v>
      </c>
      <c r="DXE411" s="40" t="s">
        <v>147</v>
      </c>
      <c r="DXF411" s="40" t="s">
        <v>147</v>
      </c>
      <c r="DXG411" s="40" t="s">
        <v>147</v>
      </c>
      <c r="DXH411" s="40" t="s">
        <v>147</v>
      </c>
      <c r="DXI411" s="40" t="s">
        <v>147</v>
      </c>
      <c r="DXJ411" s="40" t="s">
        <v>147</v>
      </c>
      <c r="DXK411" s="40" t="s">
        <v>147</v>
      </c>
      <c r="DXL411" s="40" t="s">
        <v>147</v>
      </c>
      <c r="DXM411" s="40" t="s">
        <v>147</v>
      </c>
      <c r="DXN411" s="40" t="s">
        <v>147</v>
      </c>
      <c r="DXO411" s="40" t="s">
        <v>147</v>
      </c>
      <c r="DXP411" s="40" t="s">
        <v>147</v>
      </c>
      <c r="DXQ411" s="40" t="s">
        <v>147</v>
      </c>
      <c r="DXR411" s="40" t="s">
        <v>147</v>
      </c>
      <c r="DXS411" s="40" t="s">
        <v>147</v>
      </c>
      <c r="DXT411" s="40" t="s">
        <v>147</v>
      </c>
      <c r="DXU411" s="40" t="s">
        <v>147</v>
      </c>
      <c r="DXV411" s="40" t="s">
        <v>147</v>
      </c>
      <c r="DXW411" s="40" t="s">
        <v>147</v>
      </c>
      <c r="DXX411" s="40" t="s">
        <v>147</v>
      </c>
      <c r="DXY411" s="40" t="s">
        <v>147</v>
      </c>
      <c r="DXZ411" s="40" t="s">
        <v>147</v>
      </c>
      <c r="DYA411" s="40" t="s">
        <v>147</v>
      </c>
      <c r="DYB411" s="40" t="s">
        <v>147</v>
      </c>
      <c r="DYC411" s="40" t="s">
        <v>147</v>
      </c>
      <c r="DYD411" s="40" t="s">
        <v>147</v>
      </c>
      <c r="DYE411" s="40" t="s">
        <v>147</v>
      </c>
      <c r="DYF411" s="40" t="s">
        <v>147</v>
      </c>
      <c r="DYG411" s="40" t="s">
        <v>147</v>
      </c>
      <c r="DYH411" s="40" t="s">
        <v>147</v>
      </c>
      <c r="DYI411" s="40" t="s">
        <v>147</v>
      </c>
      <c r="DYJ411" s="40" t="s">
        <v>147</v>
      </c>
      <c r="DYK411" s="40" t="s">
        <v>147</v>
      </c>
      <c r="DYL411" s="40" t="s">
        <v>147</v>
      </c>
      <c r="DYM411" s="40" t="s">
        <v>147</v>
      </c>
      <c r="DYN411" s="40" t="s">
        <v>147</v>
      </c>
      <c r="DYO411" s="40" t="s">
        <v>147</v>
      </c>
      <c r="DYP411" s="40" t="s">
        <v>147</v>
      </c>
      <c r="DYQ411" s="40" t="s">
        <v>147</v>
      </c>
      <c r="DYR411" s="40" t="s">
        <v>147</v>
      </c>
      <c r="DYS411" s="40" t="s">
        <v>147</v>
      </c>
      <c r="DYT411" s="40" t="s">
        <v>147</v>
      </c>
      <c r="DYU411" s="40" t="s">
        <v>147</v>
      </c>
      <c r="DYV411" s="40" t="s">
        <v>147</v>
      </c>
      <c r="DYW411" s="40" t="s">
        <v>147</v>
      </c>
      <c r="DYX411" s="40" t="s">
        <v>147</v>
      </c>
      <c r="DYY411" s="40" t="s">
        <v>147</v>
      </c>
      <c r="DYZ411" s="40" t="s">
        <v>147</v>
      </c>
      <c r="DZA411" s="40" t="s">
        <v>147</v>
      </c>
      <c r="DZB411" s="40" t="s">
        <v>147</v>
      </c>
      <c r="DZC411" s="40" t="s">
        <v>147</v>
      </c>
      <c r="DZD411" s="40" t="s">
        <v>147</v>
      </c>
      <c r="DZE411" s="40" t="s">
        <v>147</v>
      </c>
      <c r="DZF411" s="40" t="s">
        <v>147</v>
      </c>
      <c r="DZG411" s="40" t="s">
        <v>147</v>
      </c>
      <c r="DZH411" s="40" t="s">
        <v>147</v>
      </c>
      <c r="DZI411" s="40" t="s">
        <v>147</v>
      </c>
      <c r="DZJ411" s="40" t="s">
        <v>147</v>
      </c>
      <c r="DZK411" s="40" t="s">
        <v>147</v>
      </c>
      <c r="DZL411" s="40" t="s">
        <v>147</v>
      </c>
      <c r="DZM411" s="40" t="s">
        <v>147</v>
      </c>
      <c r="DZN411" s="40" t="s">
        <v>147</v>
      </c>
      <c r="DZO411" s="40" t="s">
        <v>147</v>
      </c>
      <c r="DZP411" s="40" t="s">
        <v>147</v>
      </c>
      <c r="DZQ411" s="40" t="s">
        <v>147</v>
      </c>
      <c r="DZR411" s="40" t="s">
        <v>147</v>
      </c>
      <c r="DZS411" s="40" t="s">
        <v>147</v>
      </c>
      <c r="DZT411" s="40" t="s">
        <v>147</v>
      </c>
      <c r="DZU411" s="40" t="s">
        <v>147</v>
      </c>
      <c r="DZV411" s="40" t="s">
        <v>147</v>
      </c>
      <c r="DZW411" s="40" t="s">
        <v>147</v>
      </c>
      <c r="DZX411" s="40" t="s">
        <v>147</v>
      </c>
      <c r="DZY411" s="40" t="s">
        <v>147</v>
      </c>
      <c r="DZZ411" s="40" t="s">
        <v>147</v>
      </c>
      <c r="EAA411" s="40" t="s">
        <v>147</v>
      </c>
      <c r="EAB411" s="40" t="s">
        <v>147</v>
      </c>
      <c r="EAC411" s="40" t="s">
        <v>147</v>
      </c>
      <c r="EAD411" s="40" t="s">
        <v>147</v>
      </c>
      <c r="EAE411" s="40" t="s">
        <v>147</v>
      </c>
      <c r="EAF411" s="40" t="s">
        <v>147</v>
      </c>
      <c r="EAG411" s="40" t="s">
        <v>147</v>
      </c>
      <c r="EAH411" s="40" t="s">
        <v>147</v>
      </c>
      <c r="EAI411" s="40" t="s">
        <v>147</v>
      </c>
      <c r="EAJ411" s="40" t="s">
        <v>147</v>
      </c>
      <c r="EAK411" s="40" t="s">
        <v>147</v>
      </c>
      <c r="EAL411" s="40" t="s">
        <v>147</v>
      </c>
      <c r="EAM411" s="40" t="s">
        <v>147</v>
      </c>
      <c r="EAN411" s="40" t="s">
        <v>147</v>
      </c>
      <c r="EAO411" s="40" t="s">
        <v>147</v>
      </c>
      <c r="EAP411" s="40" t="s">
        <v>147</v>
      </c>
      <c r="EAQ411" s="40" t="s">
        <v>147</v>
      </c>
      <c r="EAR411" s="40" t="s">
        <v>147</v>
      </c>
      <c r="EAS411" s="40" t="s">
        <v>147</v>
      </c>
      <c r="EAT411" s="40" t="s">
        <v>147</v>
      </c>
      <c r="EAU411" s="40" t="s">
        <v>147</v>
      </c>
      <c r="EAV411" s="40" t="s">
        <v>147</v>
      </c>
      <c r="EAW411" s="40" t="s">
        <v>147</v>
      </c>
      <c r="EAX411" s="40" t="s">
        <v>147</v>
      </c>
      <c r="EAY411" s="40" t="s">
        <v>147</v>
      </c>
      <c r="EAZ411" s="40" t="s">
        <v>147</v>
      </c>
      <c r="EBA411" s="40" t="s">
        <v>147</v>
      </c>
      <c r="EBB411" s="40" t="s">
        <v>147</v>
      </c>
      <c r="EBC411" s="40" t="s">
        <v>147</v>
      </c>
      <c r="EBD411" s="40" t="s">
        <v>147</v>
      </c>
      <c r="EBE411" s="40" t="s">
        <v>147</v>
      </c>
      <c r="EBF411" s="40" t="s">
        <v>147</v>
      </c>
      <c r="EBG411" s="40" t="s">
        <v>147</v>
      </c>
      <c r="EBH411" s="40" t="s">
        <v>147</v>
      </c>
      <c r="EBI411" s="40" t="s">
        <v>147</v>
      </c>
      <c r="EBJ411" s="40" t="s">
        <v>147</v>
      </c>
      <c r="EBK411" s="40" t="s">
        <v>147</v>
      </c>
      <c r="EBL411" s="40" t="s">
        <v>147</v>
      </c>
      <c r="EBM411" s="40" t="s">
        <v>147</v>
      </c>
      <c r="EBN411" s="40" t="s">
        <v>147</v>
      </c>
      <c r="EBO411" s="40" t="s">
        <v>147</v>
      </c>
      <c r="EBP411" s="40" t="s">
        <v>147</v>
      </c>
      <c r="EBQ411" s="40" t="s">
        <v>147</v>
      </c>
      <c r="EBR411" s="40" t="s">
        <v>147</v>
      </c>
      <c r="EBS411" s="40" t="s">
        <v>147</v>
      </c>
      <c r="EBT411" s="40" t="s">
        <v>147</v>
      </c>
      <c r="EBU411" s="40" t="s">
        <v>147</v>
      </c>
      <c r="EBV411" s="40" t="s">
        <v>147</v>
      </c>
      <c r="EBW411" s="40" t="s">
        <v>147</v>
      </c>
      <c r="EBX411" s="40" t="s">
        <v>147</v>
      </c>
      <c r="EBY411" s="40" t="s">
        <v>147</v>
      </c>
      <c r="EBZ411" s="40" t="s">
        <v>147</v>
      </c>
      <c r="ECA411" s="40" t="s">
        <v>147</v>
      </c>
      <c r="ECB411" s="40" t="s">
        <v>147</v>
      </c>
      <c r="ECC411" s="40" t="s">
        <v>147</v>
      </c>
      <c r="ECD411" s="40" t="s">
        <v>147</v>
      </c>
      <c r="ECE411" s="40" t="s">
        <v>147</v>
      </c>
      <c r="ECF411" s="40" t="s">
        <v>147</v>
      </c>
      <c r="ECG411" s="40" t="s">
        <v>147</v>
      </c>
      <c r="ECH411" s="40" t="s">
        <v>147</v>
      </c>
      <c r="ECI411" s="40" t="s">
        <v>147</v>
      </c>
      <c r="ECJ411" s="40" t="s">
        <v>147</v>
      </c>
      <c r="ECK411" s="40" t="s">
        <v>147</v>
      </c>
      <c r="ECL411" s="40" t="s">
        <v>147</v>
      </c>
      <c r="ECM411" s="40" t="s">
        <v>147</v>
      </c>
      <c r="ECN411" s="40" t="s">
        <v>147</v>
      </c>
      <c r="ECO411" s="40" t="s">
        <v>147</v>
      </c>
      <c r="ECP411" s="40" t="s">
        <v>147</v>
      </c>
      <c r="ECQ411" s="40" t="s">
        <v>147</v>
      </c>
      <c r="ECR411" s="40" t="s">
        <v>147</v>
      </c>
      <c r="ECS411" s="40" t="s">
        <v>147</v>
      </c>
      <c r="ECT411" s="40" t="s">
        <v>147</v>
      </c>
      <c r="ECU411" s="40" t="s">
        <v>147</v>
      </c>
      <c r="ECV411" s="40" t="s">
        <v>147</v>
      </c>
      <c r="ECW411" s="40" t="s">
        <v>147</v>
      </c>
      <c r="ECX411" s="40" t="s">
        <v>147</v>
      </c>
      <c r="ECY411" s="40" t="s">
        <v>147</v>
      </c>
      <c r="ECZ411" s="40" t="s">
        <v>147</v>
      </c>
      <c r="EDA411" s="40" t="s">
        <v>147</v>
      </c>
      <c r="EDB411" s="40" t="s">
        <v>147</v>
      </c>
      <c r="EDC411" s="40" t="s">
        <v>147</v>
      </c>
      <c r="EDD411" s="40" t="s">
        <v>147</v>
      </c>
      <c r="EDE411" s="40" t="s">
        <v>147</v>
      </c>
      <c r="EDF411" s="40" t="s">
        <v>147</v>
      </c>
      <c r="EDG411" s="40" t="s">
        <v>147</v>
      </c>
      <c r="EDH411" s="40" t="s">
        <v>147</v>
      </c>
      <c r="EDI411" s="40" t="s">
        <v>147</v>
      </c>
      <c r="EDJ411" s="40" t="s">
        <v>147</v>
      </c>
      <c r="EDK411" s="40" t="s">
        <v>147</v>
      </c>
      <c r="EDL411" s="40" t="s">
        <v>147</v>
      </c>
      <c r="EDM411" s="40" t="s">
        <v>147</v>
      </c>
      <c r="EDN411" s="40" t="s">
        <v>147</v>
      </c>
      <c r="EDO411" s="40" t="s">
        <v>147</v>
      </c>
      <c r="EDP411" s="40" t="s">
        <v>147</v>
      </c>
      <c r="EDQ411" s="40" t="s">
        <v>147</v>
      </c>
      <c r="EDR411" s="40" t="s">
        <v>147</v>
      </c>
      <c r="EDS411" s="40" t="s">
        <v>147</v>
      </c>
      <c r="EDT411" s="40" t="s">
        <v>147</v>
      </c>
      <c r="EDU411" s="40" t="s">
        <v>147</v>
      </c>
      <c r="EDV411" s="40" t="s">
        <v>147</v>
      </c>
      <c r="EDW411" s="40" t="s">
        <v>147</v>
      </c>
      <c r="EDX411" s="40" t="s">
        <v>147</v>
      </c>
      <c r="EDY411" s="40" t="s">
        <v>147</v>
      </c>
      <c r="EDZ411" s="40" t="s">
        <v>147</v>
      </c>
      <c r="EEA411" s="40" t="s">
        <v>147</v>
      </c>
      <c r="EEB411" s="40" t="s">
        <v>147</v>
      </c>
      <c r="EEC411" s="40" t="s">
        <v>147</v>
      </c>
      <c r="EED411" s="40" t="s">
        <v>147</v>
      </c>
      <c r="EEE411" s="40" t="s">
        <v>147</v>
      </c>
      <c r="EEF411" s="40" t="s">
        <v>147</v>
      </c>
      <c r="EEG411" s="40" t="s">
        <v>147</v>
      </c>
      <c r="EEH411" s="40" t="s">
        <v>147</v>
      </c>
      <c r="EEI411" s="40" t="s">
        <v>147</v>
      </c>
      <c r="EEJ411" s="40" t="s">
        <v>147</v>
      </c>
      <c r="EEK411" s="40" t="s">
        <v>147</v>
      </c>
      <c r="EEL411" s="40" t="s">
        <v>147</v>
      </c>
      <c r="EEM411" s="40" t="s">
        <v>147</v>
      </c>
      <c r="EEN411" s="40" t="s">
        <v>147</v>
      </c>
      <c r="EEO411" s="40" t="s">
        <v>147</v>
      </c>
      <c r="EEP411" s="40" t="s">
        <v>147</v>
      </c>
      <c r="EEQ411" s="40" t="s">
        <v>147</v>
      </c>
      <c r="EER411" s="40" t="s">
        <v>147</v>
      </c>
      <c r="EES411" s="40" t="s">
        <v>147</v>
      </c>
      <c r="EET411" s="40" t="s">
        <v>147</v>
      </c>
      <c r="EEU411" s="40" t="s">
        <v>147</v>
      </c>
      <c r="EEV411" s="40" t="s">
        <v>147</v>
      </c>
      <c r="EEW411" s="40" t="s">
        <v>147</v>
      </c>
      <c r="EEX411" s="40" t="s">
        <v>147</v>
      </c>
      <c r="EEY411" s="40" t="s">
        <v>147</v>
      </c>
      <c r="EEZ411" s="40" t="s">
        <v>147</v>
      </c>
      <c r="EFA411" s="40" t="s">
        <v>147</v>
      </c>
      <c r="EFB411" s="40" t="s">
        <v>147</v>
      </c>
      <c r="EFC411" s="40" t="s">
        <v>147</v>
      </c>
      <c r="EFD411" s="40" t="s">
        <v>147</v>
      </c>
      <c r="EFE411" s="40" t="s">
        <v>147</v>
      </c>
      <c r="EFF411" s="40" t="s">
        <v>147</v>
      </c>
      <c r="EFG411" s="40" t="s">
        <v>147</v>
      </c>
      <c r="EFH411" s="40" t="s">
        <v>147</v>
      </c>
      <c r="EFI411" s="40" t="s">
        <v>147</v>
      </c>
      <c r="EFJ411" s="40" t="s">
        <v>147</v>
      </c>
      <c r="EFK411" s="40" t="s">
        <v>147</v>
      </c>
      <c r="EFL411" s="40" t="s">
        <v>147</v>
      </c>
      <c r="EFM411" s="40" t="s">
        <v>147</v>
      </c>
      <c r="EFN411" s="40" t="s">
        <v>147</v>
      </c>
      <c r="EFO411" s="40" t="s">
        <v>147</v>
      </c>
      <c r="EFP411" s="40" t="s">
        <v>147</v>
      </c>
      <c r="EFQ411" s="40" t="s">
        <v>147</v>
      </c>
      <c r="EFR411" s="40" t="s">
        <v>147</v>
      </c>
      <c r="EFS411" s="40" t="s">
        <v>147</v>
      </c>
      <c r="EFT411" s="40" t="s">
        <v>147</v>
      </c>
      <c r="EFU411" s="40" t="s">
        <v>147</v>
      </c>
      <c r="EFV411" s="40" t="s">
        <v>147</v>
      </c>
      <c r="EFW411" s="40" t="s">
        <v>147</v>
      </c>
      <c r="EFX411" s="40" t="s">
        <v>147</v>
      </c>
      <c r="EFY411" s="40" t="s">
        <v>147</v>
      </c>
      <c r="EFZ411" s="40" t="s">
        <v>147</v>
      </c>
      <c r="EGA411" s="40" t="s">
        <v>147</v>
      </c>
      <c r="EGB411" s="40" t="s">
        <v>147</v>
      </c>
      <c r="EGC411" s="40" t="s">
        <v>147</v>
      </c>
      <c r="EGD411" s="40" t="s">
        <v>147</v>
      </c>
      <c r="EGE411" s="40" t="s">
        <v>147</v>
      </c>
      <c r="EGF411" s="40" t="s">
        <v>147</v>
      </c>
      <c r="EGG411" s="40" t="s">
        <v>147</v>
      </c>
      <c r="EGH411" s="40" t="s">
        <v>147</v>
      </c>
      <c r="EGI411" s="40" t="s">
        <v>147</v>
      </c>
      <c r="EGJ411" s="40" t="s">
        <v>147</v>
      </c>
      <c r="EGK411" s="40" t="s">
        <v>147</v>
      </c>
      <c r="EGL411" s="40" t="s">
        <v>147</v>
      </c>
      <c r="EGM411" s="40" t="s">
        <v>147</v>
      </c>
      <c r="EGN411" s="40" t="s">
        <v>147</v>
      </c>
      <c r="EGO411" s="40" t="s">
        <v>147</v>
      </c>
      <c r="EGP411" s="40" t="s">
        <v>147</v>
      </c>
      <c r="EGQ411" s="40" t="s">
        <v>147</v>
      </c>
      <c r="EGR411" s="40" t="s">
        <v>147</v>
      </c>
      <c r="EGS411" s="40" t="s">
        <v>147</v>
      </c>
      <c r="EGT411" s="40" t="s">
        <v>147</v>
      </c>
      <c r="EGU411" s="40" t="s">
        <v>147</v>
      </c>
      <c r="EGV411" s="40" t="s">
        <v>147</v>
      </c>
      <c r="EGW411" s="40" t="s">
        <v>147</v>
      </c>
      <c r="EGX411" s="40" t="s">
        <v>147</v>
      </c>
      <c r="EGY411" s="40" t="s">
        <v>147</v>
      </c>
      <c r="EGZ411" s="40" t="s">
        <v>147</v>
      </c>
      <c r="EHA411" s="40" t="s">
        <v>147</v>
      </c>
      <c r="EHB411" s="40" t="s">
        <v>147</v>
      </c>
      <c r="EHC411" s="40" t="s">
        <v>147</v>
      </c>
      <c r="EHD411" s="40" t="s">
        <v>147</v>
      </c>
      <c r="EHE411" s="40" t="s">
        <v>147</v>
      </c>
      <c r="EHF411" s="40" t="s">
        <v>147</v>
      </c>
      <c r="EHG411" s="40" t="s">
        <v>147</v>
      </c>
      <c r="EHH411" s="40" t="s">
        <v>147</v>
      </c>
      <c r="EHI411" s="40" t="s">
        <v>147</v>
      </c>
      <c r="EHJ411" s="40" t="s">
        <v>147</v>
      </c>
      <c r="EHK411" s="40" t="s">
        <v>147</v>
      </c>
      <c r="EHL411" s="40" t="s">
        <v>147</v>
      </c>
      <c r="EHM411" s="40" t="s">
        <v>147</v>
      </c>
      <c r="EHN411" s="40" t="s">
        <v>147</v>
      </c>
      <c r="EHO411" s="40" t="s">
        <v>147</v>
      </c>
      <c r="EHP411" s="40" t="s">
        <v>147</v>
      </c>
      <c r="EHQ411" s="40" t="s">
        <v>147</v>
      </c>
      <c r="EHR411" s="40" t="s">
        <v>147</v>
      </c>
      <c r="EHS411" s="40" t="s">
        <v>147</v>
      </c>
      <c r="EHT411" s="40" t="s">
        <v>147</v>
      </c>
      <c r="EHU411" s="40" t="s">
        <v>147</v>
      </c>
      <c r="EHV411" s="40" t="s">
        <v>147</v>
      </c>
      <c r="EHW411" s="40" t="s">
        <v>147</v>
      </c>
      <c r="EHX411" s="40" t="s">
        <v>147</v>
      </c>
      <c r="EHY411" s="40" t="s">
        <v>147</v>
      </c>
      <c r="EHZ411" s="40" t="s">
        <v>147</v>
      </c>
      <c r="EIA411" s="40" t="s">
        <v>147</v>
      </c>
      <c r="EIB411" s="40" t="s">
        <v>147</v>
      </c>
      <c r="EIC411" s="40" t="s">
        <v>147</v>
      </c>
      <c r="EID411" s="40" t="s">
        <v>147</v>
      </c>
      <c r="EIE411" s="40" t="s">
        <v>147</v>
      </c>
      <c r="EIF411" s="40" t="s">
        <v>147</v>
      </c>
      <c r="EIG411" s="40" t="s">
        <v>147</v>
      </c>
      <c r="EIH411" s="40" t="s">
        <v>147</v>
      </c>
      <c r="EII411" s="40" t="s">
        <v>147</v>
      </c>
      <c r="EIJ411" s="40" t="s">
        <v>147</v>
      </c>
      <c r="EIK411" s="40" t="s">
        <v>147</v>
      </c>
      <c r="EIL411" s="40" t="s">
        <v>147</v>
      </c>
      <c r="EIM411" s="40" t="s">
        <v>147</v>
      </c>
      <c r="EIN411" s="40" t="s">
        <v>147</v>
      </c>
      <c r="EIO411" s="40" t="s">
        <v>147</v>
      </c>
      <c r="EIP411" s="40" t="s">
        <v>147</v>
      </c>
      <c r="EIQ411" s="40" t="s">
        <v>147</v>
      </c>
      <c r="EIR411" s="40" t="s">
        <v>147</v>
      </c>
      <c r="EIS411" s="40" t="s">
        <v>147</v>
      </c>
      <c r="EIT411" s="40" t="s">
        <v>147</v>
      </c>
      <c r="EIU411" s="40" t="s">
        <v>147</v>
      </c>
      <c r="EIV411" s="40" t="s">
        <v>147</v>
      </c>
      <c r="EIW411" s="40" t="s">
        <v>147</v>
      </c>
      <c r="EIX411" s="40" t="s">
        <v>147</v>
      </c>
      <c r="EIY411" s="40" t="s">
        <v>147</v>
      </c>
      <c r="EIZ411" s="40" t="s">
        <v>147</v>
      </c>
      <c r="EJA411" s="40" t="s">
        <v>147</v>
      </c>
      <c r="EJB411" s="40" t="s">
        <v>147</v>
      </c>
      <c r="EJC411" s="40" t="s">
        <v>147</v>
      </c>
      <c r="EJD411" s="40" t="s">
        <v>147</v>
      </c>
      <c r="EJE411" s="40" t="s">
        <v>147</v>
      </c>
      <c r="EJF411" s="40" t="s">
        <v>147</v>
      </c>
      <c r="EJG411" s="40" t="s">
        <v>147</v>
      </c>
      <c r="EJH411" s="40" t="s">
        <v>147</v>
      </c>
      <c r="EJI411" s="40" t="s">
        <v>147</v>
      </c>
      <c r="EJJ411" s="40" t="s">
        <v>147</v>
      </c>
      <c r="EJK411" s="40" t="s">
        <v>147</v>
      </c>
      <c r="EJL411" s="40" t="s">
        <v>147</v>
      </c>
      <c r="EJM411" s="40" t="s">
        <v>147</v>
      </c>
      <c r="EJN411" s="40" t="s">
        <v>147</v>
      </c>
      <c r="EJO411" s="40" t="s">
        <v>147</v>
      </c>
      <c r="EJP411" s="40" t="s">
        <v>147</v>
      </c>
      <c r="EJQ411" s="40" t="s">
        <v>147</v>
      </c>
      <c r="EJR411" s="40" t="s">
        <v>147</v>
      </c>
      <c r="EJS411" s="40" t="s">
        <v>147</v>
      </c>
      <c r="EJT411" s="40" t="s">
        <v>147</v>
      </c>
      <c r="EJU411" s="40" t="s">
        <v>147</v>
      </c>
      <c r="EJV411" s="40" t="s">
        <v>147</v>
      </c>
      <c r="EJW411" s="40" t="s">
        <v>147</v>
      </c>
      <c r="EJX411" s="40" t="s">
        <v>147</v>
      </c>
      <c r="EJY411" s="40" t="s">
        <v>147</v>
      </c>
      <c r="EJZ411" s="40" t="s">
        <v>147</v>
      </c>
      <c r="EKA411" s="40" t="s">
        <v>147</v>
      </c>
      <c r="EKB411" s="40" t="s">
        <v>147</v>
      </c>
      <c r="EKC411" s="40" t="s">
        <v>147</v>
      </c>
      <c r="EKD411" s="40" t="s">
        <v>147</v>
      </c>
      <c r="EKE411" s="40" t="s">
        <v>147</v>
      </c>
      <c r="EKF411" s="40" t="s">
        <v>147</v>
      </c>
      <c r="EKG411" s="40" t="s">
        <v>147</v>
      </c>
      <c r="EKH411" s="40" t="s">
        <v>147</v>
      </c>
      <c r="EKI411" s="40" t="s">
        <v>147</v>
      </c>
      <c r="EKJ411" s="40" t="s">
        <v>147</v>
      </c>
      <c r="EKK411" s="40" t="s">
        <v>147</v>
      </c>
      <c r="EKL411" s="40" t="s">
        <v>147</v>
      </c>
      <c r="EKM411" s="40" t="s">
        <v>147</v>
      </c>
      <c r="EKN411" s="40" t="s">
        <v>147</v>
      </c>
      <c r="EKO411" s="40" t="s">
        <v>147</v>
      </c>
      <c r="EKP411" s="40" t="s">
        <v>147</v>
      </c>
      <c r="EKQ411" s="40" t="s">
        <v>147</v>
      </c>
      <c r="EKR411" s="40" t="s">
        <v>147</v>
      </c>
      <c r="EKS411" s="40" t="s">
        <v>147</v>
      </c>
      <c r="EKT411" s="40" t="s">
        <v>147</v>
      </c>
      <c r="EKU411" s="40" t="s">
        <v>147</v>
      </c>
      <c r="EKV411" s="40" t="s">
        <v>147</v>
      </c>
      <c r="EKW411" s="40" t="s">
        <v>147</v>
      </c>
      <c r="EKX411" s="40" t="s">
        <v>147</v>
      </c>
      <c r="EKY411" s="40" t="s">
        <v>147</v>
      </c>
      <c r="EKZ411" s="40" t="s">
        <v>147</v>
      </c>
      <c r="ELA411" s="40" t="s">
        <v>147</v>
      </c>
      <c r="ELB411" s="40" t="s">
        <v>147</v>
      </c>
      <c r="ELC411" s="40" t="s">
        <v>147</v>
      </c>
      <c r="ELD411" s="40" t="s">
        <v>147</v>
      </c>
      <c r="ELE411" s="40" t="s">
        <v>147</v>
      </c>
      <c r="ELF411" s="40" t="s">
        <v>147</v>
      </c>
      <c r="ELG411" s="40" t="s">
        <v>147</v>
      </c>
      <c r="ELH411" s="40" t="s">
        <v>147</v>
      </c>
      <c r="ELI411" s="40" t="s">
        <v>147</v>
      </c>
      <c r="ELJ411" s="40" t="s">
        <v>147</v>
      </c>
      <c r="ELK411" s="40" t="s">
        <v>147</v>
      </c>
      <c r="ELL411" s="40" t="s">
        <v>147</v>
      </c>
      <c r="ELM411" s="40" t="s">
        <v>147</v>
      </c>
      <c r="ELN411" s="40" t="s">
        <v>147</v>
      </c>
      <c r="ELO411" s="40" t="s">
        <v>147</v>
      </c>
      <c r="ELP411" s="40" t="s">
        <v>147</v>
      </c>
      <c r="ELQ411" s="40" t="s">
        <v>147</v>
      </c>
      <c r="ELR411" s="40" t="s">
        <v>147</v>
      </c>
      <c r="ELS411" s="40" t="s">
        <v>147</v>
      </c>
      <c r="ELT411" s="40" t="s">
        <v>147</v>
      </c>
      <c r="ELU411" s="40" t="s">
        <v>147</v>
      </c>
      <c r="ELV411" s="40" t="s">
        <v>147</v>
      </c>
      <c r="ELW411" s="40" t="s">
        <v>147</v>
      </c>
      <c r="ELX411" s="40" t="s">
        <v>147</v>
      </c>
      <c r="ELY411" s="40" t="s">
        <v>147</v>
      </c>
      <c r="ELZ411" s="40" t="s">
        <v>147</v>
      </c>
      <c r="EMA411" s="40" t="s">
        <v>147</v>
      </c>
      <c r="EMB411" s="40" t="s">
        <v>147</v>
      </c>
      <c r="EMC411" s="40" t="s">
        <v>147</v>
      </c>
      <c r="EMD411" s="40" t="s">
        <v>147</v>
      </c>
      <c r="EME411" s="40" t="s">
        <v>147</v>
      </c>
      <c r="EMF411" s="40" t="s">
        <v>147</v>
      </c>
      <c r="EMG411" s="40" t="s">
        <v>147</v>
      </c>
      <c r="EMH411" s="40" t="s">
        <v>147</v>
      </c>
      <c r="EMI411" s="40" t="s">
        <v>147</v>
      </c>
      <c r="EMJ411" s="40" t="s">
        <v>147</v>
      </c>
      <c r="EMK411" s="40" t="s">
        <v>147</v>
      </c>
      <c r="EML411" s="40" t="s">
        <v>147</v>
      </c>
      <c r="EMM411" s="40" t="s">
        <v>147</v>
      </c>
      <c r="EMN411" s="40" t="s">
        <v>147</v>
      </c>
      <c r="EMO411" s="40" t="s">
        <v>147</v>
      </c>
      <c r="EMP411" s="40" t="s">
        <v>147</v>
      </c>
      <c r="EMQ411" s="40" t="s">
        <v>147</v>
      </c>
      <c r="EMR411" s="40" t="s">
        <v>147</v>
      </c>
      <c r="EMS411" s="40" t="s">
        <v>147</v>
      </c>
      <c r="EMT411" s="40" t="s">
        <v>147</v>
      </c>
      <c r="EMU411" s="40" t="s">
        <v>147</v>
      </c>
      <c r="EMV411" s="40" t="s">
        <v>147</v>
      </c>
      <c r="EMW411" s="40" t="s">
        <v>147</v>
      </c>
      <c r="EMX411" s="40" t="s">
        <v>147</v>
      </c>
      <c r="EMY411" s="40" t="s">
        <v>147</v>
      </c>
      <c r="EMZ411" s="40" t="s">
        <v>147</v>
      </c>
      <c r="ENA411" s="40" t="s">
        <v>147</v>
      </c>
      <c r="ENB411" s="40" t="s">
        <v>147</v>
      </c>
      <c r="ENC411" s="40" t="s">
        <v>147</v>
      </c>
      <c r="END411" s="40" t="s">
        <v>147</v>
      </c>
      <c r="ENE411" s="40" t="s">
        <v>147</v>
      </c>
      <c r="ENF411" s="40" t="s">
        <v>147</v>
      </c>
      <c r="ENG411" s="40" t="s">
        <v>147</v>
      </c>
      <c r="ENH411" s="40" t="s">
        <v>147</v>
      </c>
      <c r="ENI411" s="40" t="s">
        <v>147</v>
      </c>
      <c r="ENJ411" s="40" t="s">
        <v>147</v>
      </c>
      <c r="ENK411" s="40" t="s">
        <v>147</v>
      </c>
      <c r="ENL411" s="40" t="s">
        <v>147</v>
      </c>
      <c r="ENM411" s="40" t="s">
        <v>147</v>
      </c>
      <c r="ENN411" s="40" t="s">
        <v>147</v>
      </c>
      <c r="ENO411" s="40" t="s">
        <v>147</v>
      </c>
      <c r="ENP411" s="40" t="s">
        <v>147</v>
      </c>
      <c r="ENQ411" s="40" t="s">
        <v>147</v>
      </c>
      <c r="ENR411" s="40" t="s">
        <v>147</v>
      </c>
      <c r="ENS411" s="40" t="s">
        <v>147</v>
      </c>
      <c r="ENT411" s="40" t="s">
        <v>147</v>
      </c>
      <c r="ENU411" s="40" t="s">
        <v>147</v>
      </c>
      <c r="ENV411" s="40" t="s">
        <v>147</v>
      </c>
      <c r="ENW411" s="40" t="s">
        <v>147</v>
      </c>
      <c r="ENX411" s="40" t="s">
        <v>147</v>
      </c>
      <c r="ENY411" s="40" t="s">
        <v>147</v>
      </c>
      <c r="ENZ411" s="40" t="s">
        <v>147</v>
      </c>
      <c r="EOA411" s="40" t="s">
        <v>147</v>
      </c>
      <c r="EOB411" s="40" t="s">
        <v>147</v>
      </c>
      <c r="EOC411" s="40" t="s">
        <v>147</v>
      </c>
      <c r="EOD411" s="40" t="s">
        <v>147</v>
      </c>
      <c r="EOE411" s="40" t="s">
        <v>147</v>
      </c>
      <c r="EOF411" s="40" t="s">
        <v>147</v>
      </c>
      <c r="EOG411" s="40" t="s">
        <v>147</v>
      </c>
      <c r="EOH411" s="40" t="s">
        <v>147</v>
      </c>
      <c r="EOI411" s="40" t="s">
        <v>147</v>
      </c>
      <c r="EOJ411" s="40" t="s">
        <v>147</v>
      </c>
      <c r="EOK411" s="40" t="s">
        <v>147</v>
      </c>
      <c r="EOL411" s="40" t="s">
        <v>147</v>
      </c>
      <c r="EOM411" s="40" t="s">
        <v>147</v>
      </c>
      <c r="EON411" s="40" t="s">
        <v>147</v>
      </c>
      <c r="EOO411" s="40" t="s">
        <v>147</v>
      </c>
      <c r="EOP411" s="40" t="s">
        <v>147</v>
      </c>
      <c r="EOQ411" s="40" t="s">
        <v>147</v>
      </c>
      <c r="EOR411" s="40" t="s">
        <v>147</v>
      </c>
      <c r="EOS411" s="40" t="s">
        <v>147</v>
      </c>
      <c r="EOT411" s="40" t="s">
        <v>147</v>
      </c>
      <c r="EOU411" s="40" t="s">
        <v>147</v>
      </c>
      <c r="EOV411" s="40" t="s">
        <v>147</v>
      </c>
      <c r="EOW411" s="40" t="s">
        <v>147</v>
      </c>
      <c r="EOX411" s="40" t="s">
        <v>147</v>
      </c>
      <c r="EOY411" s="40" t="s">
        <v>147</v>
      </c>
      <c r="EOZ411" s="40" t="s">
        <v>147</v>
      </c>
      <c r="EPA411" s="40" t="s">
        <v>147</v>
      </c>
      <c r="EPB411" s="40" t="s">
        <v>147</v>
      </c>
      <c r="EPC411" s="40" t="s">
        <v>147</v>
      </c>
      <c r="EPD411" s="40" t="s">
        <v>147</v>
      </c>
      <c r="EPE411" s="40" t="s">
        <v>147</v>
      </c>
      <c r="EPF411" s="40" t="s">
        <v>147</v>
      </c>
      <c r="EPG411" s="40" t="s">
        <v>147</v>
      </c>
      <c r="EPH411" s="40" t="s">
        <v>147</v>
      </c>
      <c r="EPI411" s="40" t="s">
        <v>147</v>
      </c>
      <c r="EPJ411" s="40" t="s">
        <v>147</v>
      </c>
      <c r="EPK411" s="40" t="s">
        <v>147</v>
      </c>
      <c r="EPL411" s="40" t="s">
        <v>147</v>
      </c>
      <c r="EPM411" s="40" t="s">
        <v>147</v>
      </c>
      <c r="EPN411" s="40" t="s">
        <v>147</v>
      </c>
      <c r="EPO411" s="40" t="s">
        <v>147</v>
      </c>
      <c r="EPP411" s="40" t="s">
        <v>147</v>
      </c>
      <c r="EPQ411" s="40" t="s">
        <v>147</v>
      </c>
      <c r="EPR411" s="40" t="s">
        <v>147</v>
      </c>
      <c r="EPS411" s="40" t="s">
        <v>147</v>
      </c>
      <c r="EPT411" s="40" t="s">
        <v>147</v>
      </c>
      <c r="EPU411" s="40" t="s">
        <v>147</v>
      </c>
      <c r="EPV411" s="40" t="s">
        <v>147</v>
      </c>
      <c r="EPW411" s="40" t="s">
        <v>147</v>
      </c>
      <c r="EPX411" s="40" t="s">
        <v>147</v>
      </c>
      <c r="EPY411" s="40" t="s">
        <v>147</v>
      </c>
      <c r="EPZ411" s="40" t="s">
        <v>147</v>
      </c>
      <c r="EQA411" s="40" t="s">
        <v>147</v>
      </c>
      <c r="EQB411" s="40" t="s">
        <v>147</v>
      </c>
      <c r="EQC411" s="40" t="s">
        <v>147</v>
      </c>
      <c r="EQD411" s="40" t="s">
        <v>147</v>
      </c>
      <c r="EQE411" s="40" t="s">
        <v>147</v>
      </c>
      <c r="EQF411" s="40" t="s">
        <v>147</v>
      </c>
      <c r="EQG411" s="40" t="s">
        <v>147</v>
      </c>
      <c r="EQH411" s="40" t="s">
        <v>147</v>
      </c>
      <c r="EQI411" s="40" t="s">
        <v>147</v>
      </c>
      <c r="EQJ411" s="40" t="s">
        <v>147</v>
      </c>
      <c r="EQK411" s="40" t="s">
        <v>147</v>
      </c>
      <c r="EQL411" s="40" t="s">
        <v>147</v>
      </c>
      <c r="EQM411" s="40" t="s">
        <v>147</v>
      </c>
      <c r="EQN411" s="40" t="s">
        <v>147</v>
      </c>
      <c r="EQO411" s="40" t="s">
        <v>147</v>
      </c>
      <c r="EQP411" s="40" t="s">
        <v>147</v>
      </c>
      <c r="EQQ411" s="40" t="s">
        <v>147</v>
      </c>
      <c r="EQR411" s="40" t="s">
        <v>147</v>
      </c>
      <c r="EQS411" s="40" t="s">
        <v>147</v>
      </c>
      <c r="EQT411" s="40" t="s">
        <v>147</v>
      </c>
      <c r="EQU411" s="40" t="s">
        <v>147</v>
      </c>
      <c r="EQV411" s="40" t="s">
        <v>147</v>
      </c>
      <c r="EQW411" s="40" t="s">
        <v>147</v>
      </c>
      <c r="EQX411" s="40" t="s">
        <v>147</v>
      </c>
      <c r="EQY411" s="40" t="s">
        <v>147</v>
      </c>
      <c r="EQZ411" s="40" t="s">
        <v>147</v>
      </c>
      <c r="ERA411" s="40" t="s">
        <v>147</v>
      </c>
      <c r="ERB411" s="40" t="s">
        <v>147</v>
      </c>
      <c r="ERC411" s="40" t="s">
        <v>147</v>
      </c>
      <c r="ERD411" s="40" t="s">
        <v>147</v>
      </c>
      <c r="ERE411" s="40" t="s">
        <v>147</v>
      </c>
      <c r="ERF411" s="40" t="s">
        <v>147</v>
      </c>
      <c r="ERG411" s="40" t="s">
        <v>147</v>
      </c>
      <c r="ERH411" s="40" t="s">
        <v>147</v>
      </c>
      <c r="ERI411" s="40" t="s">
        <v>147</v>
      </c>
      <c r="ERJ411" s="40" t="s">
        <v>147</v>
      </c>
      <c r="ERK411" s="40" t="s">
        <v>147</v>
      </c>
      <c r="ERL411" s="40" t="s">
        <v>147</v>
      </c>
      <c r="ERM411" s="40" t="s">
        <v>147</v>
      </c>
      <c r="ERN411" s="40" t="s">
        <v>147</v>
      </c>
      <c r="ERO411" s="40" t="s">
        <v>147</v>
      </c>
      <c r="ERP411" s="40" t="s">
        <v>147</v>
      </c>
      <c r="ERQ411" s="40" t="s">
        <v>147</v>
      </c>
      <c r="ERR411" s="40" t="s">
        <v>147</v>
      </c>
      <c r="ERS411" s="40" t="s">
        <v>147</v>
      </c>
      <c r="ERT411" s="40" t="s">
        <v>147</v>
      </c>
      <c r="ERU411" s="40" t="s">
        <v>147</v>
      </c>
      <c r="ERV411" s="40" t="s">
        <v>147</v>
      </c>
      <c r="ERW411" s="40" t="s">
        <v>147</v>
      </c>
      <c r="ERX411" s="40" t="s">
        <v>147</v>
      </c>
      <c r="ERY411" s="40" t="s">
        <v>147</v>
      </c>
      <c r="ERZ411" s="40" t="s">
        <v>147</v>
      </c>
      <c r="ESA411" s="40" t="s">
        <v>147</v>
      </c>
      <c r="ESB411" s="40" t="s">
        <v>147</v>
      </c>
      <c r="ESC411" s="40" t="s">
        <v>147</v>
      </c>
      <c r="ESD411" s="40" t="s">
        <v>147</v>
      </c>
      <c r="ESE411" s="40" t="s">
        <v>147</v>
      </c>
      <c r="ESF411" s="40" t="s">
        <v>147</v>
      </c>
      <c r="ESG411" s="40" t="s">
        <v>147</v>
      </c>
      <c r="ESH411" s="40" t="s">
        <v>147</v>
      </c>
      <c r="ESI411" s="40" t="s">
        <v>147</v>
      </c>
      <c r="ESJ411" s="40" t="s">
        <v>147</v>
      </c>
      <c r="ESK411" s="40" t="s">
        <v>147</v>
      </c>
      <c r="ESL411" s="40" t="s">
        <v>147</v>
      </c>
      <c r="ESM411" s="40" t="s">
        <v>147</v>
      </c>
      <c r="ESN411" s="40" t="s">
        <v>147</v>
      </c>
      <c r="ESO411" s="40" t="s">
        <v>147</v>
      </c>
      <c r="ESP411" s="40" t="s">
        <v>147</v>
      </c>
      <c r="ESQ411" s="40" t="s">
        <v>147</v>
      </c>
      <c r="ESR411" s="40" t="s">
        <v>147</v>
      </c>
      <c r="ESS411" s="40" t="s">
        <v>147</v>
      </c>
      <c r="EST411" s="40" t="s">
        <v>147</v>
      </c>
      <c r="ESU411" s="40" t="s">
        <v>147</v>
      </c>
      <c r="ESV411" s="40" t="s">
        <v>147</v>
      </c>
      <c r="ESW411" s="40" t="s">
        <v>147</v>
      </c>
      <c r="ESX411" s="40" t="s">
        <v>147</v>
      </c>
      <c r="ESY411" s="40" t="s">
        <v>147</v>
      </c>
      <c r="ESZ411" s="40" t="s">
        <v>147</v>
      </c>
      <c r="ETA411" s="40" t="s">
        <v>147</v>
      </c>
      <c r="ETB411" s="40" t="s">
        <v>147</v>
      </c>
      <c r="ETC411" s="40" t="s">
        <v>147</v>
      </c>
      <c r="ETD411" s="40" t="s">
        <v>147</v>
      </c>
      <c r="ETE411" s="40" t="s">
        <v>147</v>
      </c>
      <c r="ETF411" s="40" t="s">
        <v>147</v>
      </c>
      <c r="ETG411" s="40" t="s">
        <v>147</v>
      </c>
      <c r="ETH411" s="40" t="s">
        <v>147</v>
      </c>
      <c r="ETI411" s="40" t="s">
        <v>147</v>
      </c>
      <c r="ETJ411" s="40" t="s">
        <v>147</v>
      </c>
      <c r="ETK411" s="40" t="s">
        <v>147</v>
      </c>
      <c r="ETL411" s="40" t="s">
        <v>147</v>
      </c>
      <c r="ETM411" s="40" t="s">
        <v>147</v>
      </c>
      <c r="ETN411" s="40" t="s">
        <v>147</v>
      </c>
      <c r="ETO411" s="40" t="s">
        <v>147</v>
      </c>
      <c r="ETP411" s="40" t="s">
        <v>147</v>
      </c>
      <c r="ETQ411" s="40" t="s">
        <v>147</v>
      </c>
      <c r="ETR411" s="40" t="s">
        <v>147</v>
      </c>
      <c r="ETS411" s="40" t="s">
        <v>147</v>
      </c>
      <c r="ETT411" s="40" t="s">
        <v>147</v>
      </c>
      <c r="ETU411" s="40" t="s">
        <v>147</v>
      </c>
      <c r="ETV411" s="40" t="s">
        <v>147</v>
      </c>
      <c r="ETW411" s="40" t="s">
        <v>147</v>
      </c>
      <c r="ETX411" s="40" t="s">
        <v>147</v>
      </c>
      <c r="ETY411" s="40" t="s">
        <v>147</v>
      </c>
      <c r="ETZ411" s="40" t="s">
        <v>147</v>
      </c>
      <c r="EUA411" s="40" t="s">
        <v>147</v>
      </c>
      <c r="EUB411" s="40" t="s">
        <v>147</v>
      </c>
      <c r="EUC411" s="40" t="s">
        <v>147</v>
      </c>
      <c r="EUD411" s="40" t="s">
        <v>147</v>
      </c>
      <c r="EUE411" s="40" t="s">
        <v>147</v>
      </c>
      <c r="EUF411" s="40" t="s">
        <v>147</v>
      </c>
      <c r="EUG411" s="40" t="s">
        <v>147</v>
      </c>
      <c r="EUH411" s="40" t="s">
        <v>147</v>
      </c>
      <c r="EUI411" s="40" t="s">
        <v>147</v>
      </c>
      <c r="EUJ411" s="40" t="s">
        <v>147</v>
      </c>
      <c r="EUK411" s="40" t="s">
        <v>147</v>
      </c>
      <c r="EUL411" s="40" t="s">
        <v>147</v>
      </c>
      <c r="EUM411" s="40" t="s">
        <v>147</v>
      </c>
      <c r="EUN411" s="40" t="s">
        <v>147</v>
      </c>
      <c r="EUO411" s="40" t="s">
        <v>147</v>
      </c>
      <c r="EUP411" s="40" t="s">
        <v>147</v>
      </c>
      <c r="EUQ411" s="40" t="s">
        <v>147</v>
      </c>
      <c r="EUR411" s="40" t="s">
        <v>147</v>
      </c>
      <c r="EUS411" s="40" t="s">
        <v>147</v>
      </c>
      <c r="EUT411" s="40" t="s">
        <v>147</v>
      </c>
      <c r="EUU411" s="40" t="s">
        <v>147</v>
      </c>
      <c r="EUV411" s="40" t="s">
        <v>147</v>
      </c>
      <c r="EUW411" s="40" t="s">
        <v>147</v>
      </c>
      <c r="EUX411" s="40" t="s">
        <v>147</v>
      </c>
      <c r="EUY411" s="40" t="s">
        <v>147</v>
      </c>
      <c r="EUZ411" s="40" t="s">
        <v>147</v>
      </c>
      <c r="EVA411" s="40" t="s">
        <v>147</v>
      </c>
      <c r="EVB411" s="40" t="s">
        <v>147</v>
      </c>
      <c r="EVC411" s="40" t="s">
        <v>147</v>
      </c>
      <c r="EVD411" s="40" t="s">
        <v>147</v>
      </c>
      <c r="EVE411" s="40" t="s">
        <v>147</v>
      </c>
      <c r="EVF411" s="40" t="s">
        <v>147</v>
      </c>
      <c r="EVG411" s="40" t="s">
        <v>147</v>
      </c>
      <c r="EVH411" s="40" t="s">
        <v>147</v>
      </c>
      <c r="EVI411" s="40" t="s">
        <v>147</v>
      </c>
      <c r="EVJ411" s="40" t="s">
        <v>147</v>
      </c>
      <c r="EVK411" s="40" t="s">
        <v>147</v>
      </c>
      <c r="EVL411" s="40" t="s">
        <v>147</v>
      </c>
      <c r="EVM411" s="40" t="s">
        <v>147</v>
      </c>
      <c r="EVN411" s="40" t="s">
        <v>147</v>
      </c>
      <c r="EVO411" s="40" t="s">
        <v>147</v>
      </c>
      <c r="EVP411" s="40" t="s">
        <v>147</v>
      </c>
      <c r="EVQ411" s="40" t="s">
        <v>147</v>
      </c>
      <c r="EVR411" s="40" t="s">
        <v>147</v>
      </c>
      <c r="EVS411" s="40" t="s">
        <v>147</v>
      </c>
      <c r="EVT411" s="40" t="s">
        <v>147</v>
      </c>
      <c r="EVU411" s="40" t="s">
        <v>147</v>
      </c>
      <c r="EVV411" s="40" t="s">
        <v>147</v>
      </c>
      <c r="EVW411" s="40" t="s">
        <v>147</v>
      </c>
      <c r="EVX411" s="40" t="s">
        <v>147</v>
      </c>
      <c r="EVY411" s="40" t="s">
        <v>147</v>
      </c>
      <c r="EVZ411" s="40" t="s">
        <v>147</v>
      </c>
      <c r="EWA411" s="40" t="s">
        <v>147</v>
      </c>
      <c r="EWB411" s="40" t="s">
        <v>147</v>
      </c>
      <c r="EWC411" s="40" t="s">
        <v>147</v>
      </c>
      <c r="EWD411" s="40" t="s">
        <v>147</v>
      </c>
      <c r="EWE411" s="40" t="s">
        <v>147</v>
      </c>
      <c r="EWF411" s="40" t="s">
        <v>147</v>
      </c>
      <c r="EWG411" s="40" t="s">
        <v>147</v>
      </c>
      <c r="EWH411" s="40" t="s">
        <v>147</v>
      </c>
      <c r="EWI411" s="40" t="s">
        <v>147</v>
      </c>
      <c r="EWJ411" s="40" t="s">
        <v>147</v>
      </c>
      <c r="EWK411" s="40" t="s">
        <v>147</v>
      </c>
      <c r="EWL411" s="40" t="s">
        <v>147</v>
      </c>
      <c r="EWM411" s="40" t="s">
        <v>147</v>
      </c>
      <c r="EWN411" s="40" t="s">
        <v>147</v>
      </c>
      <c r="EWO411" s="40" t="s">
        <v>147</v>
      </c>
      <c r="EWP411" s="40" t="s">
        <v>147</v>
      </c>
      <c r="EWQ411" s="40" t="s">
        <v>147</v>
      </c>
      <c r="EWR411" s="40" t="s">
        <v>147</v>
      </c>
      <c r="EWS411" s="40" t="s">
        <v>147</v>
      </c>
      <c r="EWT411" s="40" t="s">
        <v>147</v>
      </c>
      <c r="EWU411" s="40" t="s">
        <v>147</v>
      </c>
      <c r="EWV411" s="40" t="s">
        <v>147</v>
      </c>
      <c r="EWW411" s="40" t="s">
        <v>147</v>
      </c>
      <c r="EWX411" s="40" t="s">
        <v>147</v>
      </c>
      <c r="EWY411" s="40" t="s">
        <v>147</v>
      </c>
      <c r="EWZ411" s="40" t="s">
        <v>147</v>
      </c>
      <c r="EXA411" s="40" t="s">
        <v>147</v>
      </c>
      <c r="EXB411" s="40" t="s">
        <v>147</v>
      </c>
      <c r="EXC411" s="40" t="s">
        <v>147</v>
      </c>
      <c r="EXD411" s="40" t="s">
        <v>147</v>
      </c>
      <c r="EXE411" s="40" t="s">
        <v>147</v>
      </c>
      <c r="EXF411" s="40" t="s">
        <v>147</v>
      </c>
      <c r="EXG411" s="40" t="s">
        <v>147</v>
      </c>
      <c r="EXH411" s="40" t="s">
        <v>147</v>
      </c>
      <c r="EXI411" s="40" t="s">
        <v>147</v>
      </c>
      <c r="EXJ411" s="40" t="s">
        <v>147</v>
      </c>
      <c r="EXK411" s="40" t="s">
        <v>147</v>
      </c>
      <c r="EXL411" s="40" t="s">
        <v>147</v>
      </c>
      <c r="EXM411" s="40" t="s">
        <v>147</v>
      </c>
      <c r="EXN411" s="40" t="s">
        <v>147</v>
      </c>
      <c r="EXO411" s="40" t="s">
        <v>147</v>
      </c>
      <c r="EXP411" s="40" t="s">
        <v>147</v>
      </c>
      <c r="EXQ411" s="40" t="s">
        <v>147</v>
      </c>
      <c r="EXR411" s="40" t="s">
        <v>147</v>
      </c>
      <c r="EXS411" s="40" t="s">
        <v>147</v>
      </c>
      <c r="EXT411" s="40" t="s">
        <v>147</v>
      </c>
      <c r="EXU411" s="40" t="s">
        <v>147</v>
      </c>
      <c r="EXV411" s="40" t="s">
        <v>147</v>
      </c>
      <c r="EXW411" s="40" t="s">
        <v>147</v>
      </c>
      <c r="EXX411" s="40" t="s">
        <v>147</v>
      </c>
      <c r="EXY411" s="40" t="s">
        <v>147</v>
      </c>
      <c r="EXZ411" s="40" t="s">
        <v>147</v>
      </c>
      <c r="EYA411" s="40" t="s">
        <v>147</v>
      </c>
      <c r="EYB411" s="40" t="s">
        <v>147</v>
      </c>
      <c r="EYC411" s="40" t="s">
        <v>147</v>
      </c>
      <c r="EYD411" s="40" t="s">
        <v>147</v>
      </c>
      <c r="EYE411" s="40" t="s">
        <v>147</v>
      </c>
      <c r="EYF411" s="40" t="s">
        <v>147</v>
      </c>
      <c r="EYG411" s="40" t="s">
        <v>147</v>
      </c>
      <c r="EYH411" s="40" t="s">
        <v>147</v>
      </c>
      <c r="EYI411" s="40" t="s">
        <v>147</v>
      </c>
      <c r="EYJ411" s="40" t="s">
        <v>147</v>
      </c>
      <c r="EYK411" s="40" t="s">
        <v>147</v>
      </c>
      <c r="EYL411" s="40" t="s">
        <v>147</v>
      </c>
      <c r="EYM411" s="40" t="s">
        <v>147</v>
      </c>
      <c r="EYN411" s="40" t="s">
        <v>147</v>
      </c>
      <c r="EYO411" s="40" t="s">
        <v>147</v>
      </c>
      <c r="EYP411" s="40" t="s">
        <v>147</v>
      </c>
      <c r="EYQ411" s="40" t="s">
        <v>147</v>
      </c>
      <c r="EYR411" s="40" t="s">
        <v>147</v>
      </c>
      <c r="EYS411" s="40" t="s">
        <v>147</v>
      </c>
      <c r="EYT411" s="40" t="s">
        <v>147</v>
      </c>
      <c r="EYU411" s="40" t="s">
        <v>147</v>
      </c>
      <c r="EYV411" s="40" t="s">
        <v>147</v>
      </c>
      <c r="EYW411" s="40" t="s">
        <v>147</v>
      </c>
      <c r="EYX411" s="40" t="s">
        <v>147</v>
      </c>
      <c r="EYY411" s="40" t="s">
        <v>147</v>
      </c>
      <c r="EYZ411" s="40" t="s">
        <v>147</v>
      </c>
      <c r="EZA411" s="40" t="s">
        <v>147</v>
      </c>
      <c r="EZB411" s="40" t="s">
        <v>147</v>
      </c>
      <c r="EZC411" s="40" t="s">
        <v>147</v>
      </c>
      <c r="EZD411" s="40" t="s">
        <v>147</v>
      </c>
      <c r="EZE411" s="40" t="s">
        <v>147</v>
      </c>
      <c r="EZF411" s="40" t="s">
        <v>147</v>
      </c>
      <c r="EZG411" s="40" t="s">
        <v>147</v>
      </c>
      <c r="EZH411" s="40" t="s">
        <v>147</v>
      </c>
      <c r="EZI411" s="40" t="s">
        <v>147</v>
      </c>
      <c r="EZJ411" s="40" t="s">
        <v>147</v>
      </c>
      <c r="EZK411" s="40" t="s">
        <v>147</v>
      </c>
      <c r="EZL411" s="40" t="s">
        <v>147</v>
      </c>
      <c r="EZM411" s="40" t="s">
        <v>147</v>
      </c>
      <c r="EZN411" s="40" t="s">
        <v>147</v>
      </c>
      <c r="EZO411" s="40" t="s">
        <v>147</v>
      </c>
      <c r="EZP411" s="40" t="s">
        <v>147</v>
      </c>
      <c r="EZQ411" s="40" t="s">
        <v>147</v>
      </c>
      <c r="EZR411" s="40" t="s">
        <v>147</v>
      </c>
      <c r="EZS411" s="40" t="s">
        <v>147</v>
      </c>
      <c r="EZT411" s="40" t="s">
        <v>147</v>
      </c>
      <c r="EZU411" s="40" t="s">
        <v>147</v>
      </c>
      <c r="EZV411" s="40" t="s">
        <v>147</v>
      </c>
      <c r="EZW411" s="40" t="s">
        <v>147</v>
      </c>
      <c r="EZX411" s="40" t="s">
        <v>147</v>
      </c>
      <c r="EZY411" s="40" t="s">
        <v>147</v>
      </c>
      <c r="EZZ411" s="40" t="s">
        <v>147</v>
      </c>
      <c r="FAA411" s="40" t="s">
        <v>147</v>
      </c>
      <c r="FAB411" s="40" t="s">
        <v>147</v>
      </c>
      <c r="FAC411" s="40" t="s">
        <v>147</v>
      </c>
      <c r="FAD411" s="40" t="s">
        <v>147</v>
      </c>
      <c r="FAE411" s="40" t="s">
        <v>147</v>
      </c>
      <c r="FAF411" s="40" t="s">
        <v>147</v>
      </c>
      <c r="FAG411" s="40" t="s">
        <v>147</v>
      </c>
      <c r="FAH411" s="40" t="s">
        <v>147</v>
      </c>
      <c r="FAI411" s="40" t="s">
        <v>147</v>
      </c>
      <c r="FAJ411" s="40" t="s">
        <v>147</v>
      </c>
      <c r="FAK411" s="40" t="s">
        <v>147</v>
      </c>
      <c r="FAL411" s="40" t="s">
        <v>147</v>
      </c>
      <c r="FAM411" s="40" t="s">
        <v>147</v>
      </c>
      <c r="FAN411" s="40" t="s">
        <v>147</v>
      </c>
      <c r="FAO411" s="40" t="s">
        <v>147</v>
      </c>
      <c r="FAP411" s="40" t="s">
        <v>147</v>
      </c>
      <c r="FAQ411" s="40" t="s">
        <v>147</v>
      </c>
      <c r="FAR411" s="40" t="s">
        <v>147</v>
      </c>
      <c r="FAS411" s="40" t="s">
        <v>147</v>
      </c>
      <c r="FAT411" s="40" t="s">
        <v>147</v>
      </c>
      <c r="FAU411" s="40" t="s">
        <v>147</v>
      </c>
      <c r="FAV411" s="40" t="s">
        <v>147</v>
      </c>
      <c r="FAW411" s="40" t="s">
        <v>147</v>
      </c>
      <c r="FAX411" s="40" t="s">
        <v>147</v>
      </c>
      <c r="FAY411" s="40" t="s">
        <v>147</v>
      </c>
      <c r="FAZ411" s="40" t="s">
        <v>147</v>
      </c>
      <c r="FBA411" s="40" t="s">
        <v>147</v>
      </c>
      <c r="FBB411" s="40" t="s">
        <v>147</v>
      </c>
      <c r="FBC411" s="40" t="s">
        <v>147</v>
      </c>
      <c r="FBD411" s="40" t="s">
        <v>147</v>
      </c>
      <c r="FBE411" s="40" t="s">
        <v>147</v>
      </c>
      <c r="FBF411" s="40" t="s">
        <v>147</v>
      </c>
      <c r="FBG411" s="40" t="s">
        <v>147</v>
      </c>
      <c r="FBH411" s="40" t="s">
        <v>147</v>
      </c>
      <c r="FBI411" s="40" t="s">
        <v>147</v>
      </c>
      <c r="FBJ411" s="40" t="s">
        <v>147</v>
      </c>
      <c r="FBK411" s="40" t="s">
        <v>147</v>
      </c>
      <c r="FBL411" s="40" t="s">
        <v>147</v>
      </c>
      <c r="FBM411" s="40" t="s">
        <v>147</v>
      </c>
      <c r="FBN411" s="40" t="s">
        <v>147</v>
      </c>
      <c r="FBO411" s="40" t="s">
        <v>147</v>
      </c>
      <c r="FBP411" s="40" t="s">
        <v>147</v>
      </c>
      <c r="FBQ411" s="40" t="s">
        <v>147</v>
      </c>
      <c r="FBR411" s="40" t="s">
        <v>147</v>
      </c>
      <c r="FBS411" s="40" t="s">
        <v>147</v>
      </c>
      <c r="FBT411" s="40" t="s">
        <v>147</v>
      </c>
      <c r="FBU411" s="40" t="s">
        <v>147</v>
      </c>
      <c r="FBV411" s="40" t="s">
        <v>147</v>
      </c>
      <c r="FBW411" s="40" t="s">
        <v>147</v>
      </c>
      <c r="FBX411" s="40" t="s">
        <v>147</v>
      </c>
      <c r="FBY411" s="40" t="s">
        <v>147</v>
      </c>
      <c r="FBZ411" s="40" t="s">
        <v>147</v>
      </c>
      <c r="FCA411" s="40" t="s">
        <v>147</v>
      </c>
      <c r="FCB411" s="40" t="s">
        <v>147</v>
      </c>
      <c r="FCC411" s="40" t="s">
        <v>147</v>
      </c>
      <c r="FCD411" s="40" t="s">
        <v>147</v>
      </c>
      <c r="FCE411" s="40" t="s">
        <v>147</v>
      </c>
      <c r="FCF411" s="40" t="s">
        <v>147</v>
      </c>
      <c r="FCG411" s="40" t="s">
        <v>147</v>
      </c>
      <c r="FCH411" s="40" t="s">
        <v>147</v>
      </c>
      <c r="FCI411" s="40" t="s">
        <v>147</v>
      </c>
      <c r="FCJ411" s="40" t="s">
        <v>147</v>
      </c>
      <c r="FCK411" s="40" t="s">
        <v>147</v>
      </c>
      <c r="FCL411" s="40" t="s">
        <v>147</v>
      </c>
      <c r="FCM411" s="40" t="s">
        <v>147</v>
      </c>
      <c r="FCN411" s="40" t="s">
        <v>147</v>
      </c>
      <c r="FCO411" s="40" t="s">
        <v>147</v>
      </c>
      <c r="FCP411" s="40" t="s">
        <v>147</v>
      </c>
      <c r="FCQ411" s="40" t="s">
        <v>147</v>
      </c>
      <c r="FCR411" s="40" t="s">
        <v>147</v>
      </c>
      <c r="FCS411" s="40" t="s">
        <v>147</v>
      </c>
      <c r="FCT411" s="40" t="s">
        <v>147</v>
      </c>
      <c r="FCU411" s="40" t="s">
        <v>147</v>
      </c>
      <c r="FCV411" s="40" t="s">
        <v>147</v>
      </c>
      <c r="FCW411" s="40" t="s">
        <v>147</v>
      </c>
      <c r="FCX411" s="40" t="s">
        <v>147</v>
      </c>
      <c r="FCY411" s="40" t="s">
        <v>147</v>
      </c>
      <c r="FCZ411" s="40" t="s">
        <v>147</v>
      </c>
      <c r="FDA411" s="40" t="s">
        <v>147</v>
      </c>
      <c r="FDB411" s="40" t="s">
        <v>147</v>
      </c>
      <c r="FDC411" s="40" t="s">
        <v>147</v>
      </c>
      <c r="FDD411" s="40" t="s">
        <v>147</v>
      </c>
      <c r="FDE411" s="40" t="s">
        <v>147</v>
      </c>
      <c r="FDF411" s="40" t="s">
        <v>147</v>
      </c>
      <c r="FDG411" s="40" t="s">
        <v>147</v>
      </c>
      <c r="FDH411" s="40" t="s">
        <v>147</v>
      </c>
      <c r="FDI411" s="40" t="s">
        <v>147</v>
      </c>
      <c r="FDJ411" s="40" t="s">
        <v>147</v>
      </c>
      <c r="FDK411" s="40" t="s">
        <v>147</v>
      </c>
      <c r="FDL411" s="40" t="s">
        <v>147</v>
      </c>
      <c r="FDM411" s="40" t="s">
        <v>147</v>
      </c>
      <c r="FDN411" s="40" t="s">
        <v>147</v>
      </c>
      <c r="FDO411" s="40" t="s">
        <v>147</v>
      </c>
      <c r="FDP411" s="40" t="s">
        <v>147</v>
      </c>
      <c r="FDQ411" s="40" t="s">
        <v>147</v>
      </c>
      <c r="FDR411" s="40" t="s">
        <v>147</v>
      </c>
      <c r="FDS411" s="40" t="s">
        <v>147</v>
      </c>
      <c r="FDT411" s="40" t="s">
        <v>147</v>
      </c>
      <c r="FDU411" s="40" t="s">
        <v>147</v>
      </c>
      <c r="FDV411" s="40" t="s">
        <v>147</v>
      </c>
      <c r="FDW411" s="40" t="s">
        <v>147</v>
      </c>
      <c r="FDX411" s="40" t="s">
        <v>147</v>
      </c>
      <c r="FDY411" s="40" t="s">
        <v>147</v>
      </c>
      <c r="FDZ411" s="40" t="s">
        <v>147</v>
      </c>
      <c r="FEA411" s="40" t="s">
        <v>147</v>
      </c>
      <c r="FEB411" s="40" t="s">
        <v>147</v>
      </c>
      <c r="FEC411" s="40" t="s">
        <v>147</v>
      </c>
      <c r="FED411" s="40" t="s">
        <v>147</v>
      </c>
      <c r="FEE411" s="40" t="s">
        <v>147</v>
      </c>
      <c r="FEF411" s="40" t="s">
        <v>147</v>
      </c>
      <c r="FEG411" s="40" t="s">
        <v>147</v>
      </c>
      <c r="FEH411" s="40" t="s">
        <v>147</v>
      </c>
      <c r="FEI411" s="40" t="s">
        <v>147</v>
      </c>
      <c r="FEJ411" s="40" t="s">
        <v>147</v>
      </c>
      <c r="FEK411" s="40" t="s">
        <v>147</v>
      </c>
      <c r="FEL411" s="40" t="s">
        <v>147</v>
      </c>
      <c r="FEM411" s="40" t="s">
        <v>147</v>
      </c>
      <c r="FEN411" s="40" t="s">
        <v>147</v>
      </c>
      <c r="FEO411" s="40" t="s">
        <v>147</v>
      </c>
      <c r="FEP411" s="40" t="s">
        <v>147</v>
      </c>
      <c r="FEQ411" s="40" t="s">
        <v>147</v>
      </c>
      <c r="FER411" s="40" t="s">
        <v>147</v>
      </c>
      <c r="FES411" s="40" t="s">
        <v>147</v>
      </c>
      <c r="FET411" s="40" t="s">
        <v>147</v>
      </c>
      <c r="FEU411" s="40" t="s">
        <v>147</v>
      </c>
      <c r="FEV411" s="40" t="s">
        <v>147</v>
      </c>
      <c r="FEW411" s="40" t="s">
        <v>147</v>
      </c>
      <c r="FEX411" s="40" t="s">
        <v>147</v>
      </c>
      <c r="FEY411" s="40" t="s">
        <v>147</v>
      </c>
      <c r="FEZ411" s="40" t="s">
        <v>147</v>
      </c>
      <c r="FFA411" s="40" t="s">
        <v>147</v>
      </c>
      <c r="FFB411" s="40" t="s">
        <v>147</v>
      </c>
      <c r="FFC411" s="40" t="s">
        <v>147</v>
      </c>
      <c r="FFD411" s="40" t="s">
        <v>147</v>
      </c>
      <c r="FFE411" s="40" t="s">
        <v>147</v>
      </c>
      <c r="FFF411" s="40" t="s">
        <v>147</v>
      </c>
      <c r="FFG411" s="40" t="s">
        <v>147</v>
      </c>
      <c r="FFH411" s="40" t="s">
        <v>147</v>
      </c>
      <c r="FFI411" s="40" t="s">
        <v>147</v>
      </c>
      <c r="FFJ411" s="40" t="s">
        <v>147</v>
      </c>
      <c r="FFK411" s="40" t="s">
        <v>147</v>
      </c>
      <c r="FFL411" s="40" t="s">
        <v>147</v>
      </c>
      <c r="FFM411" s="40" t="s">
        <v>147</v>
      </c>
      <c r="FFN411" s="40" t="s">
        <v>147</v>
      </c>
      <c r="FFO411" s="40" t="s">
        <v>147</v>
      </c>
      <c r="FFP411" s="40" t="s">
        <v>147</v>
      </c>
      <c r="FFQ411" s="40" t="s">
        <v>147</v>
      </c>
      <c r="FFR411" s="40" t="s">
        <v>147</v>
      </c>
      <c r="FFS411" s="40" t="s">
        <v>147</v>
      </c>
      <c r="FFT411" s="40" t="s">
        <v>147</v>
      </c>
      <c r="FFU411" s="40" t="s">
        <v>147</v>
      </c>
      <c r="FFV411" s="40" t="s">
        <v>147</v>
      </c>
      <c r="FFW411" s="40" t="s">
        <v>147</v>
      </c>
      <c r="FFX411" s="40" t="s">
        <v>147</v>
      </c>
      <c r="FFY411" s="40" t="s">
        <v>147</v>
      </c>
      <c r="FFZ411" s="40" t="s">
        <v>147</v>
      </c>
      <c r="FGA411" s="40" t="s">
        <v>147</v>
      </c>
      <c r="FGB411" s="40" t="s">
        <v>147</v>
      </c>
      <c r="FGC411" s="40" t="s">
        <v>147</v>
      </c>
      <c r="FGD411" s="40" t="s">
        <v>147</v>
      </c>
      <c r="FGE411" s="40" t="s">
        <v>147</v>
      </c>
      <c r="FGF411" s="40" t="s">
        <v>147</v>
      </c>
      <c r="FGG411" s="40" t="s">
        <v>147</v>
      </c>
      <c r="FGH411" s="40" t="s">
        <v>147</v>
      </c>
      <c r="FGI411" s="40" t="s">
        <v>147</v>
      </c>
      <c r="FGJ411" s="40" t="s">
        <v>147</v>
      </c>
      <c r="FGK411" s="40" t="s">
        <v>147</v>
      </c>
      <c r="FGL411" s="40" t="s">
        <v>147</v>
      </c>
      <c r="FGM411" s="40" t="s">
        <v>147</v>
      </c>
      <c r="FGN411" s="40" t="s">
        <v>147</v>
      </c>
      <c r="FGO411" s="40" t="s">
        <v>147</v>
      </c>
      <c r="FGP411" s="40" t="s">
        <v>147</v>
      </c>
      <c r="FGQ411" s="40" t="s">
        <v>147</v>
      </c>
      <c r="FGR411" s="40" t="s">
        <v>147</v>
      </c>
      <c r="FGS411" s="40" t="s">
        <v>147</v>
      </c>
      <c r="FGT411" s="40" t="s">
        <v>147</v>
      </c>
      <c r="FGU411" s="40" t="s">
        <v>147</v>
      </c>
      <c r="FGV411" s="40" t="s">
        <v>147</v>
      </c>
      <c r="FGW411" s="40" t="s">
        <v>147</v>
      </c>
      <c r="FGX411" s="40" t="s">
        <v>147</v>
      </c>
      <c r="FGY411" s="40" t="s">
        <v>147</v>
      </c>
      <c r="FGZ411" s="40" t="s">
        <v>147</v>
      </c>
      <c r="FHA411" s="40" t="s">
        <v>147</v>
      </c>
      <c r="FHB411" s="40" t="s">
        <v>147</v>
      </c>
      <c r="FHC411" s="40" t="s">
        <v>147</v>
      </c>
      <c r="FHD411" s="40" t="s">
        <v>147</v>
      </c>
      <c r="FHE411" s="40" t="s">
        <v>147</v>
      </c>
      <c r="FHF411" s="40" t="s">
        <v>147</v>
      </c>
      <c r="FHG411" s="40" t="s">
        <v>147</v>
      </c>
      <c r="FHH411" s="40" t="s">
        <v>147</v>
      </c>
      <c r="FHI411" s="40" t="s">
        <v>147</v>
      </c>
      <c r="FHJ411" s="40" t="s">
        <v>147</v>
      </c>
      <c r="FHK411" s="40" t="s">
        <v>147</v>
      </c>
      <c r="FHL411" s="40" t="s">
        <v>147</v>
      </c>
      <c r="FHM411" s="40" t="s">
        <v>147</v>
      </c>
      <c r="FHN411" s="40" t="s">
        <v>147</v>
      </c>
      <c r="FHO411" s="40" t="s">
        <v>147</v>
      </c>
      <c r="FHP411" s="40" t="s">
        <v>147</v>
      </c>
      <c r="FHQ411" s="40" t="s">
        <v>147</v>
      </c>
      <c r="FHR411" s="40" t="s">
        <v>147</v>
      </c>
      <c r="FHS411" s="40" t="s">
        <v>147</v>
      </c>
      <c r="FHT411" s="40" t="s">
        <v>147</v>
      </c>
      <c r="FHU411" s="40" t="s">
        <v>147</v>
      </c>
      <c r="FHV411" s="40" t="s">
        <v>147</v>
      </c>
      <c r="FHW411" s="40" t="s">
        <v>147</v>
      </c>
      <c r="FHX411" s="40" t="s">
        <v>147</v>
      </c>
      <c r="FHY411" s="40" t="s">
        <v>147</v>
      </c>
      <c r="FHZ411" s="40" t="s">
        <v>147</v>
      </c>
      <c r="FIA411" s="40" t="s">
        <v>147</v>
      </c>
      <c r="FIB411" s="40" t="s">
        <v>147</v>
      </c>
      <c r="FIC411" s="40" t="s">
        <v>147</v>
      </c>
      <c r="FID411" s="40" t="s">
        <v>147</v>
      </c>
      <c r="FIE411" s="40" t="s">
        <v>147</v>
      </c>
      <c r="FIF411" s="40" t="s">
        <v>147</v>
      </c>
      <c r="FIG411" s="40" t="s">
        <v>147</v>
      </c>
      <c r="FIH411" s="40" t="s">
        <v>147</v>
      </c>
      <c r="FII411" s="40" t="s">
        <v>147</v>
      </c>
      <c r="FIJ411" s="40" t="s">
        <v>147</v>
      </c>
      <c r="FIK411" s="40" t="s">
        <v>147</v>
      </c>
      <c r="FIL411" s="40" t="s">
        <v>147</v>
      </c>
      <c r="FIM411" s="40" t="s">
        <v>147</v>
      </c>
      <c r="FIN411" s="40" t="s">
        <v>147</v>
      </c>
      <c r="FIO411" s="40" t="s">
        <v>147</v>
      </c>
      <c r="FIP411" s="40" t="s">
        <v>147</v>
      </c>
      <c r="FIQ411" s="40" t="s">
        <v>147</v>
      </c>
      <c r="FIR411" s="40" t="s">
        <v>147</v>
      </c>
      <c r="FIS411" s="40" t="s">
        <v>147</v>
      </c>
      <c r="FIT411" s="40" t="s">
        <v>147</v>
      </c>
      <c r="FIU411" s="40" t="s">
        <v>147</v>
      </c>
      <c r="FIV411" s="40" t="s">
        <v>147</v>
      </c>
      <c r="FIW411" s="40" t="s">
        <v>147</v>
      </c>
      <c r="FIX411" s="40" t="s">
        <v>147</v>
      </c>
      <c r="FIY411" s="40" t="s">
        <v>147</v>
      </c>
      <c r="FIZ411" s="40" t="s">
        <v>147</v>
      </c>
      <c r="FJA411" s="40" t="s">
        <v>147</v>
      </c>
      <c r="FJB411" s="40" t="s">
        <v>147</v>
      </c>
      <c r="FJC411" s="40" t="s">
        <v>147</v>
      </c>
      <c r="FJD411" s="40" t="s">
        <v>147</v>
      </c>
      <c r="FJE411" s="40" t="s">
        <v>147</v>
      </c>
      <c r="FJF411" s="40" t="s">
        <v>147</v>
      </c>
      <c r="FJG411" s="40" t="s">
        <v>147</v>
      </c>
      <c r="FJH411" s="40" t="s">
        <v>147</v>
      </c>
      <c r="FJI411" s="40" t="s">
        <v>147</v>
      </c>
      <c r="FJJ411" s="40" t="s">
        <v>147</v>
      </c>
      <c r="FJK411" s="40" t="s">
        <v>147</v>
      </c>
      <c r="FJL411" s="40" t="s">
        <v>147</v>
      </c>
      <c r="FJM411" s="40" t="s">
        <v>147</v>
      </c>
      <c r="FJN411" s="40" t="s">
        <v>147</v>
      </c>
      <c r="FJO411" s="40" t="s">
        <v>147</v>
      </c>
      <c r="FJP411" s="40" t="s">
        <v>147</v>
      </c>
      <c r="FJQ411" s="40" t="s">
        <v>147</v>
      </c>
      <c r="FJR411" s="40" t="s">
        <v>147</v>
      </c>
      <c r="FJS411" s="40" t="s">
        <v>147</v>
      </c>
      <c r="FJT411" s="40" t="s">
        <v>147</v>
      </c>
      <c r="FJU411" s="40" t="s">
        <v>147</v>
      </c>
      <c r="FJV411" s="40" t="s">
        <v>147</v>
      </c>
      <c r="FJW411" s="40" t="s">
        <v>147</v>
      </c>
      <c r="FJX411" s="40" t="s">
        <v>147</v>
      </c>
      <c r="FJY411" s="40" t="s">
        <v>147</v>
      </c>
      <c r="FJZ411" s="40" t="s">
        <v>147</v>
      </c>
      <c r="FKA411" s="40" t="s">
        <v>147</v>
      </c>
      <c r="FKB411" s="40" t="s">
        <v>147</v>
      </c>
      <c r="FKC411" s="40" t="s">
        <v>147</v>
      </c>
      <c r="FKD411" s="40" t="s">
        <v>147</v>
      </c>
      <c r="FKE411" s="40" t="s">
        <v>147</v>
      </c>
      <c r="FKF411" s="40" t="s">
        <v>147</v>
      </c>
      <c r="FKG411" s="40" t="s">
        <v>147</v>
      </c>
      <c r="FKH411" s="40" t="s">
        <v>147</v>
      </c>
      <c r="FKI411" s="40" t="s">
        <v>147</v>
      </c>
      <c r="FKJ411" s="40" t="s">
        <v>147</v>
      </c>
      <c r="FKK411" s="40" t="s">
        <v>147</v>
      </c>
      <c r="FKL411" s="40" t="s">
        <v>147</v>
      </c>
      <c r="FKM411" s="40" t="s">
        <v>147</v>
      </c>
      <c r="FKN411" s="40" t="s">
        <v>147</v>
      </c>
      <c r="FKO411" s="40" t="s">
        <v>147</v>
      </c>
      <c r="FKP411" s="40" t="s">
        <v>147</v>
      </c>
      <c r="FKQ411" s="40" t="s">
        <v>147</v>
      </c>
      <c r="FKR411" s="40" t="s">
        <v>147</v>
      </c>
      <c r="FKS411" s="40" t="s">
        <v>147</v>
      </c>
      <c r="FKT411" s="40" t="s">
        <v>147</v>
      </c>
      <c r="FKU411" s="40" t="s">
        <v>147</v>
      </c>
      <c r="FKV411" s="40" t="s">
        <v>147</v>
      </c>
      <c r="FKW411" s="40" t="s">
        <v>147</v>
      </c>
      <c r="FKX411" s="40" t="s">
        <v>147</v>
      </c>
      <c r="FKY411" s="40" t="s">
        <v>147</v>
      </c>
      <c r="FKZ411" s="40" t="s">
        <v>147</v>
      </c>
      <c r="FLA411" s="40" t="s">
        <v>147</v>
      </c>
      <c r="FLB411" s="40" t="s">
        <v>147</v>
      </c>
      <c r="FLC411" s="40" t="s">
        <v>147</v>
      </c>
      <c r="FLD411" s="40" t="s">
        <v>147</v>
      </c>
      <c r="FLE411" s="40" t="s">
        <v>147</v>
      </c>
      <c r="FLF411" s="40" t="s">
        <v>147</v>
      </c>
      <c r="FLG411" s="40" t="s">
        <v>147</v>
      </c>
      <c r="FLH411" s="40" t="s">
        <v>147</v>
      </c>
      <c r="FLI411" s="40" t="s">
        <v>147</v>
      </c>
      <c r="FLJ411" s="40" t="s">
        <v>147</v>
      </c>
      <c r="FLK411" s="40" t="s">
        <v>147</v>
      </c>
      <c r="FLL411" s="40" t="s">
        <v>147</v>
      </c>
      <c r="FLM411" s="40" t="s">
        <v>147</v>
      </c>
      <c r="FLN411" s="40" t="s">
        <v>147</v>
      </c>
      <c r="FLO411" s="40" t="s">
        <v>147</v>
      </c>
      <c r="FLP411" s="40" t="s">
        <v>147</v>
      </c>
      <c r="FLQ411" s="40" t="s">
        <v>147</v>
      </c>
      <c r="FLR411" s="40" t="s">
        <v>147</v>
      </c>
      <c r="FLS411" s="40" t="s">
        <v>147</v>
      </c>
      <c r="FLT411" s="40" t="s">
        <v>147</v>
      </c>
      <c r="FLU411" s="40" t="s">
        <v>147</v>
      </c>
      <c r="FLV411" s="40" t="s">
        <v>147</v>
      </c>
      <c r="FLW411" s="40" t="s">
        <v>147</v>
      </c>
      <c r="FLX411" s="40" t="s">
        <v>147</v>
      </c>
      <c r="FLY411" s="40" t="s">
        <v>147</v>
      </c>
      <c r="FLZ411" s="40" t="s">
        <v>147</v>
      </c>
      <c r="FMA411" s="40" t="s">
        <v>147</v>
      </c>
      <c r="FMB411" s="40" t="s">
        <v>147</v>
      </c>
      <c r="FMC411" s="40" t="s">
        <v>147</v>
      </c>
      <c r="FMD411" s="40" t="s">
        <v>147</v>
      </c>
      <c r="FME411" s="40" t="s">
        <v>147</v>
      </c>
      <c r="FMF411" s="40" t="s">
        <v>147</v>
      </c>
      <c r="FMG411" s="40" t="s">
        <v>147</v>
      </c>
      <c r="FMH411" s="40" t="s">
        <v>147</v>
      </c>
      <c r="FMI411" s="40" t="s">
        <v>147</v>
      </c>
      <c r="FMJ411" s="40" t="s">
        <v>147</v>
      </c>
      <c r="FMK411" s="40" t="s">
        <v>147</v>
      </c>
      <c r="FML411" s="40" t="s">
        <v>147</v>
      </c>
      <c r="FMM411" s="40" t="s">
        <v>147</v>
      </c>
      <c r="FMN411" s="40" t="s">
        <v>147</v>
      </c>
      <c r="FMO411" s="40" t="s">
        <v>147</v>
      </c>
      <c r="FMP411" s="40" t="s">
        <v>147</v>
      </c>
      <c r="FMQ411" s="40" t="s">
        <v>147</v>
      </c>
      <c r="FMR411" s="40" t="s">
        <v>147</v>
      </c>
      <c r="FMS411" s="40" t="s">
        <v>147</v>
      </c>
      <c r="FMT411" s="40" t="s">
        <v>147</v>
      </c>
      <c r="FMU411" s="40" t="s">
        <v>147</v>
      </c>
      <c r="FMV411" s="40" t="s">
        <v>147</v>
      </c>
      <c r="FMW411" s="40" t="s">
        <v>147</v>
      </c>
      <c r="FMX411" s="40" t="s">
        <v>147</v>
      </c>
      <c r="FMY411" s="40" t="s">
        <v>147</v>
      </c>
      <c r="FMZ411" s="40" t="s">
        <v>147</v>
      </c>
      <c r="FNA411" s="40" t="s">
        <v>147</v>
      </c>
      <c r="FNB411" s="40" t="s">
        <v>147</v>
      </c>
      <c r="FNC411" s="40" t="s">
        <v>147</v>
      </c>
      <c r="FND411" s="40" t="s">
        <v>147</v>
      </c>
      <c r="FNE411" s="40" t="s">
        <v>147</v>
      </c>
      <c r="FNF411" s="40" t="s">
        <v>147</v>
      </c>
      <c r="FNG411" s="40" t="s">
        <v>147</v>
      </c>
      <c r="FNH411" s="40" t="s">
        <v>147</v>
      </c>
      <c r="FNI411" s="40" t="s">
        <v>147</v>
      </c>
      <c r="FNJ411" s="40" t="s">
        <v>147</v>
      </c>
      <c r="FNK411" s="40" t="s">
        <v>147</v>
      </c>
      <c r="FNL411" s="40" t="s">
        <v>147</v>
      </c>
      <c r="FNM411" s="40" t="s">
        <v>147</v>
      </c>
      <c r="FNN411" s="40" t="s">
        <v>147</v>
      </c>
      <c r="FNO411" s="40" t="s">
        <v>147</v>
      </c>
      <c r="FNP411" s="40" t="s">
        <v>147</v>
      </c>
      <c r="FNQ411" s="40" t="s">
        <v>147</v>
      </c>
      <c r="FNR411" s="40" t="s">
        <v>147</v>
      </c>
      <c r="FNS411" s="40" t="s">
        <v>147</v>
      </c>
      <c r="FNT411" s="40" t="s">
        <v>147</v>
      </c>
      <c r="FNU411" s="40" t="s">
        <v>147</v>
      </c>
      <c r="FNV411" s="40" t="s">
        <v>147</v>
      </c>
      <c r="FNW411" s="40" t="s">
        <v>147</v>
      </c>
      <c r="FNX411" s="40" t="s">
        <v>147</v>
      </c>
      <c r="FNY411" s="40" t="s">
        <v>147</v>
      </c>
      <c r="FNZ411" s="40" t="s">
        <v>147</v>
      </c>
      <c r="FOA411" s="40" t="s">
        <v>147</v>
      </c>
      <c r="FOB411" s="40" t="s">
        <v>147</v>
      </c>
      <c r="FOC411" s="40" t="s">
        <v>147</v>
      </c>
      <c r="FOD411" s="40" t="s">
        <v>147</v>
      </c>
      <c r="FOE411" s="40" t="s">
        <v>147</v>
      </c>
      <c r="FOF411" s="40" t="s">
        <v>147</v>
      </c>
      <c r="FOG411" s="40" t="s">
        <v>147</v>
      </c>
      <c r="FOH411" s="40" t="s">
        <v>147</v>
      </c>
      <c r="FOI411" s="40" t="s">
        <v>147</v>
      </c>
      <c r="FOJ411" s="40" t="s">
        <v>147</v>
      </c>
      <c r="FOK411" s="40" t="s">
        <v>147</v>
      </c>
      <c r="FOL411" s="40" t="s">
        <v>147</v>
      </c>
      <c r="FOM411" s="40" t="s">
        <v>147</v>
      </c>
      <c r="FON411" s="40" t="s">
        <v>147</v>
      </c>
      <c r="FOO411" s="40" t="s">
        <v>147</v>
      </c>
      <c r="FOP411" s="40" t="s">
        <v>147</v>
      </c>
      <c r="FOQ411" s="40" t="s">
        <v>147</v>
      </c>
      <c r="FOR411" s="40" t="s">
        <v>147</v>
      </c>
      <c r="FOS411" s="40" t="s">
        <v>147</v>
      </c>
      <c r="FOT411" s="40" t="s">
        <v>147</v>
      </c>
      <c r="FOU411" s="40" t="s">
        <v>147</v>
      </c>
      <c r="FOV411" s="40" t="s">
        <v>147</v>
      </c>
      <c r="FOW411" s="40" t="s">
        <v>147</v>
      </c>
      <c r="FOX411" s="40" t="s">
        <v>147</v>
      </c>
      <c r="FOY411" s="40" t="s">
        <v>147</v>
      </c>
      <c r="FOZ411" s="40" t="s">
        <v>147</v>
      </c>
      <c r="FPA411" s="40" t="s">
        <v>147</v>
      </c>
      <c r="FPB411" s="40" t="s">
        <v>147</v>
      </c>
      <c r="FPC411" s="40" t="s">
        <v>147</v>
      </c>
      <c r="FPD411" s="40" t="s">
        <v>147</v>
      </c>
      <c r="FPE411" s="40" t="s">
        <v>147</v>
      </c>
      <c r="FPF411" s="40" t="s">
        <v>147</v>
      </c>
      <c r="FPG411" s="40" t="s">
        <v>147</v>
      </c>
      <c r="FPH411" s="40" t="s">
        <v>147</v>
      </c>
      <c r="FPI411" s="40" t="s">
        <v>147</v>
      </c>
      <c r="FPJ411" s="40" t="s">
        <v>147</v>
      </c>
      <c r="FPK411" s="40" t="s">
        <v>147</v>
      </c>
      <c r="FPL411" s="40" t="s">
        <v>147</v>
      </c>
      <c r="FPM411" s="40" t="s">
        <v>147</v>
      </c>
      <c r="FPN411" s="40" t="s">
        <v>147</v>
      </c>
      <c r="FPO411" s="40" t="s">
        <v>147</v>
      </c>
      <c r="FPP411" s="40" t="s">
        <v>147</v>
      </c>
      <c r="FPQ411" s="40" t="s">
        <v>147</v>
      </c>
      <c r="FPR411" s="40" t="s">
        <v>147</v>
      </c>
      <c r="FPS411" s="40" t="s">
        <v>147</v>
      </c>
      <c r="FPT411" s="40" t="s">
        <v>147</v>
      </c>
      <c r="FPU411" s="40" t="s">
        <v>147</v>
      </c>
      <c r="FPV411" s="40" t="s">
        <v>147</v>
      </c>
      <c r="FPW411" s="40" t="s">
        <v>147</v>
      </c>
      <c r="FPX411" s="40" t="s">
        <v>147</v>
      </c>
      <c r="FPY411" s="40" t="s">
        <v>147</v>
      </c>
      <c r="FPZ411" s="40" t="s">
        <v>147</v>
      </c>
      <c r="FQA411" s="40" t="s">
        <v>147</v>
      </c>
      <c r="FQB411" s="40" t="s">
        <v>147</v>
      </c>
      <c r="FQC411" s="40" t="s">
        <v>147</v>
      </c>
      <c r="FQD411" s="40" t="s">
        <v>147</v>
      </c>
      <c r="FQE411" s="40" t="s">
        <v>147</v>
      </c>
      <c r="FQF411" s="40" t="s">
        <v>147</v>
      </c>
      <c r="FQG411" s="40" t="s">
        <v>147</v>
      </c>
      <c r="FQH411" s="40" t="s">
        <v>147</v>
      </c>
      <c r="FQI411" s="40" t="s">
        <v>147</v>
      </c>
      <c r="FQJ411" s="40" t="s">
        <v>147</v>
      </c>
      <c r="FQK411" s="40" t="s">
        <v>147</v>
      </c>
      <c r="FQL411" s="40" t="s">
        <v>147</v>
      </c>
      <c r="FQM411" s="40" t="s">
        <v>147</v>
      </c>
      <c r="FQN411" s="40" t="s">
        <v>147</v>
      </c>
      <c r="FQO411" s="40" t="s">
        <v>147</v>
      </c>
      <c r="FQP411" s="40" t="s">
        <v>147</v>
      </c>
      <c r="FQQ411" s="40" t="s">
        <v>147</v>
      </c>
      <c r="FQR411" s="40" t="s">
        <v>147</v>
      </c>
      <c r="FQS411" s="40" t="s">
        <v>147</v>
      </c>
      <c r="FQT411" s="40" t="s">
        <v>147</v>
      </c>
      <c r="FQU411" s="40" t="s">
        <v>147</v>
      </c>
      <c r="FQV411" s="40" t="s">
        <v>147</v>
      </c>
      <c r="FQW411" s="40" t="s">
        <v>147</v>
      </c>
      <c r="FQX411" s="40" t="s">
        <v>147</v>
      </c>
      <c r="FQY411" s="40" t="s">
        <v>147</v>
      </c>
      <c r="FQZ411" s="40" t="s">
        <v>147</v>
      </c>
      <c r="FRA411" s="40" t="s">
        <v>147</v>
      </c>
      <c r="FRB411" s="40" t="s">
        <v>147</v>
      </c>
      <c r="FRC411" s="40" t="s">
        <v>147</v>
      </c>
      <c r="FRD411" s="40" t="s">
        <v>147</v>
      </c>
      <c r="FRE411" s="40" t="s">
        <v>147</v>
      </c>
      <c r="FRF411" s="40" t="s">
        <v>147</v>
      </c>
      <c r="FRG411" s="40" t="s">
        <v>147</v>
      </c>
      <c r="FRH411" s="40" t="s">
        <v>147</v>
      </c>
      <c r="FRI411" s="40" t="s">
        <v>147</v>
      </c>
      <c r="FRJ411" s="40" t="s">
        <v>147</v>
      </c>
      <c r="FRK411" s="40" t="s">
        <v>147</v>
      </c>
      <c r="FRL411" s="40" t="s">
        <v>147</v>
      </c>
      <c r="FRM411" s="40" t="s">
        <v>147</v>
      </c>
      <c r="FRN411" s="40" t="s">
        <v>147</v>
      </c>
      <c r="FRO411" s="40" t="s">
        <v>147</v>
      </c>
      <c r="FRP411" s="40" t="s">
        <v>147</v>
      </c>
      <c r="FRQ411" s="40" t="s">
        <v>147</v>
      </c>
      <c r="FRR411" s="40" t="s">
        <v>147</v>
      </c>
      <c r="FRS411" s="40" t="s">
        <v>147</v>
      </c>
      <c r="FRT411" s="40" t="s">
        <v>147</v>
      </c>
      <c r="FRU411" s="40" t="s">
        <v>147</v>
      </c>
      <c r="FRV411" s="40" t="s">
        <v>147</v>
      </c>
      <c r="FRW411" s="40" t="s">
        <v>147</v>
      </c>
      <c r="FRX411" s="40" t="s">
        <v>147</v>
      </c>
      <c r="FRY411" s="40" t="s">
        <v>147</v>
      </c>
      <c r="FRZ411" s="40" t="s">
        <v>147</v>
      </c>
      <c r="FSA411" s="40" t="s">
        <v>147</v>
      </c>
      <c r="FSB411" s="40" t="s">
        <v>147</v>
      </c>
      <c r="FSC411" s="40" t="s">
        <v>147</v>
      </c>
      <c r="FSD411" s="40" t="s">
        <v>147</v>
      </c>
      <c r="FSE411" s="40" t="s">
        <v>147</v>
      </c>
      <c r="FSF411" s="40" t="s">
        <v>147</v>
      </c>
      <c r="FSG411" s="40" t="s">
        <v>147</v>
      </c>
      <c r="FSH411" s="40" t="s">
        <v>147</v>
      </c>
      <c r="FSI411" s="40" t="s">
        <v>147</v>
      </c>
      <c r="FSJ411" s="40" t="s">
        <v>147</v>
      </c>
      <c r="FSK411" s="40" t="s">
        <v>147</v>
      </c>
      <c r="FSL411" s="40" t="s">
        <v>147</v>
      </c>
      <c r="FSM411" s="40" t="s">
        <v>147</v>
      </c>
      <c r="FSN411" s="40" t="s">
        <v>147</v>
      </c>
      <c r="FSO411" s="40" t="s">
        <v>147</v>
      </c>
      <c r="FSP411" s="40" t="s">
        <v>147</v>
      </c>
      <c r="FSQ411" s="40" t="s">
        <v>147</v>
      </c>
      <c r="FSR411" s="40" t="s">
        <v>147</v>
      </c>
      <c r="FSS411" s="40" t="s">
        <v>147</v>
      </c>
      <c r="FST411" s="40" t="s">
        <v>147</v>
      </c>
      <c r="FSU411" s="40" t="s">
        <v>147</v>
      </c>
      <c r="FSV411" s="40" t="s">
        <v>147</v>
      </c>
      <c r="FSW411" s="40" t="s">
        <v>147</v>
      </c>
      <c r="FSX411" s="40" t="s">
        <v>147</v>
      </c>
      <c r="FSY411" s="40" t="s">
        <v>147</v>
      </c>
      <c r="FSZ411" s="40" t="s">
        <v>147</v>
      </c>
      <c r="FTA411" s="40" t="s">
        <v>147</v>
      </c>
      <c r="FTB411" s="40" t="s">
        <v>147</v>
      </c>
      <c r="FTC411" s="40" t="s">
        <v>147</v>
      </c>
      <c r="FTD411" s="40" t="s">
        <v>147</v>
      </c>
      <c r="FTE411" s="40" t="s">
        <v>147</v>
      </c>
      <c r="FTF411" s="40" t="s">
        <v>147</v>
      </c>
      <c r="FTG411" s="40" t="s">
        <v>147</v>
      </c>
      <c r="FTH411" s="40" t="s">
        <v>147</v>
      </c>
      <c r="FTI411" s="40" t="s">
        <v>147</v>
      </c>
      <c r="FTJ411" s="40" t="s">
        <v>147</v>
      </c>
      <c r="FTK411" s="40" t="s">
        <v>147</v>
      </c>
      <c r="FTL411" s="40" t="s">
        <v>147</v>
      </c>
      <c r="FTM411" s="40" t="s">
        <v>147</v>
      </c>
      <c r="FTN411" s="40" t="s">
        <v>147</v>
      </c>
      <c r="FTO411" s="40" t="s">
        <v>147</v>
      </c>
      <c r="FTP411" s="40" t="s">
        <v>147</v>
      </c>
      <c r="FTQ411" s="40" t="s">
        <v>147</v>
      </c>
      <c r="FTR411" s="40" t="s">
        <v>147</v>
      </c>
      <c r="FTS411" s="40" t="s">
        <v>147</v>
      </c>
      <c r="FTT411" s="40" t="s">
        <v>147</v>
      </c>
      <c r="FTU411" s="40" t="s">
        <v>147</v>
      </c>
      <c r="FTV411" s="40" t="s">
        <v>147</v>
      </c>
      <c r="FTW411" s="40" t="s">
        <v>147</v>
      </c>
      <c r="FTX411" s="40" t="s">
        <v>147</v>
      </c>
      <c r="FTY411" s="40" t="s">
        <v>147</v>
      </c>
      <c r="FTZ411" s="40" t="s">
        <v>147</v>
      </c>
      <c r="FUA411" s="40" t="s">
        <v>147</v>
      </c>
      <c r="FUB411" s="40" t="s">
        <v>147</v>
      </c>
      <c r="FUC411" s="40" t="s">
        <v>147</v>
      </c>
      <c r="FUD411" s="40" t="s">
        <v>147</v>
      </c>
      <c r="FUE411" s="40" t="s">
        <v>147</v>
      </c>
      <c r="FUF411" s="40" t="s">
        <v>147</v>
      </c>
      <c r="FUG411" s="40" t="s">
        <v>147</v>
      </c>
      <c r="FUH411" s="40" t="s">
        <v>147</v>
      </c>
      <c r="FUI411" s="40" t="s">
        <v>147</v>
      </c>
      <c r="FUJ411" s="40" t="s">
        <v>147</v>
      </c>
      <c r="FUK411" s="40" t="s">
        <v>147</v>
      </c>
      <c r="FUL411" s="40" t="s">
        <v>147</v>
      </c>
      <c r="FUM411" s="40" t="s">
        <v>147</v>
      </c>
      <c r="FUN411" s="40" t="s">
        <v>147</v>
      </c>
      <c r="FUO411" s="40" t="s">
        <v>147</v>
      </c>
      <c r="FUP411" s="40" t="s">
        <v>147</v>
      </c>
      <c r="FUQ411" s="40" t="s">
        <v>147</v>
      </c>
      <c r="FUR411" s="40" t="s">
        <v>147</v>
      </c>
      <c r="FUS411" s="40" t="s">
        <v>147</v>
      </c>
      <c r="FUT411" s="40" t="s">
        <v>147</v>
      </c>
      <c r="FUU411" s="40" t="s">
        <v>147</v>
      </c>
      <c r="FUV411" s="40" t="s">
        <v>147</v>
      </c>
      <c r="FUW411" s="40" t="s">
        <v>147</v>
      </c>
      <c r="FUX411" s="40" t="s">
        <v>147</v>
      </c>
      <c r="FUY411" s="40" t="s">
        <v>147</v>
      </c>
      <c r="FUZ411" s="40" t="s">
        <v>147</v>
      </c>
      <c r="FVA411" s="40" t="s">
        <v>147</v>
      </c>
      <c r="FVB411" s="40" t="s">
        <v>147</v>
      </c>
      <c r="FVC411" s="40" t="s">
        <v>147</v>
      </c>
      <c r="FVD411" s="40" t="s">
        <v>147</v>
      </c>
      <c r="FVE411" s="40" t="s">
        <v>147</v>
      </c>
      <c r="FVF411" s="40" t="s">
        <v>147</v>
      </c>
      <c r="FVG411" s="40" t="s">
        <v>147</v>
      </c>
      <c r="FVH411" s="40" t="s">
        <v>147</v>
      </c>
      <c r="FVI411" s="40" t="s">
        <v>147</v>
      </c>
      <c r="FVJ411" s="40" t="s">
        <v>147</v>
      </c>
      <c r="FVK411" s="40" t="s">
        <v>147</v>
      </c>
      <c r="FVL411" s="40" t="s">
        <v>147</v>
      </c>
      <c r="FVM411" s="40" t="s">
        <v>147</v>
      </c>
      <c r="FVN411" s="40" t="s">
        <v>147</v>
      </c>
      <c r="FVO411" s="40" t="s">
        <v>147</v>
      </c>
      <c r="FVP411" s="40" t="s">
        <v>147</v>
      </c>
      <c r="FVQ411" s="40" t="s">
        <v>147</v>
      </c>
      <c r="FVR411" s="40" t="s">
        <v>147</v>
      </c>
      <c r="FVS411" s="40" t="s">
        <v>147</v>
      </c>
      <c r="FVT411" s="40" t="s">
        <v>147</v>
      </c>
      <c r="FVU411" s="40" t="s">
        <v>147</v>
      </c>
      <c r="FVV411" s="40" t="s">
        <v>147</v>
      </c>
      <c r="FVW411" s="40" t="s">
        <v>147</v>
      </c>
      <c r="FVX411" s="40" t="s">
        <v>147</v>
      </c>
      <c r="FVY411" s="40" t="s">
        <v>147</v>
      </c>
      <c r="FVZ411" s="40" t="s">
        <v>147</v>
      </c>
      <c r="FWA411" s="40" t="s">
        <v>147</v>
      </c>
      <c r="FWB411" s="40" t="s">
        <v>147</v>
      </c>
      <c r="FWC411" s="40" t="s">
        <v>147</v>
      </c>
      <c r="FWD411" s="40" t="s">
        <v>147</v>
      </c>
      <c r="FWE411" s="40" t="s">
        <v>147</v>
      </c>
      <c r="FWF411" s="40" t="s">
        <v>147</v>
      </c>
      <c r="FWG411" s="40" t="s">
        <v>147</v>
      </c>
      <c r="FWH411" s="40" t="s">
        <v>147</v>
      </c>
      <c r="FWI411" s="40" t="s">
        <v>147</v>
      </c>
      <c r="FWJ411" s="40" t="s">
        <v>147</v>
      </c>
      <c r="FWK411" s="40" t="s">
        <v>147</v>
      </c>
      <c r="FWL411" s="40" t="s">
        <v>147</v>
      </c>
      <c r="FWM411" s="40" t="s">
        <v>147</v>
      </c>
      <c r="FWN411" s="40" t="s">
        <v>147</v>
      </c>
      <c r="FWO411" s="40" t="s">
        <v>147</v>
      </c>
      <c r="FWP411" s="40" t="s">
        <v>147</v>
      </c>
      <c r="FWQ411" s="40" t="s">
        <v>147</v>
      </c>
      <c r="FWR411" s="40" t="s">
        <v>147</v>
      </c>
      <c r="FWS411" s="40" t="s">
        <v>147</v>
      </c>
      <c r="FWT411" s="40" t="s">
        <v>147</v>
      </c>
      <c r="FWU411" s="40" t="s">
        <v>147</v>
      </c>
      <c r="FWV411" s="40" t="s">
        <v>147</v>
      </c>
      <c r="FWW411" s="40" t="s">
        <v>147</v>
      </c>
      <c r="FWX411" s="40" t="s">
        <v>147</v>
      </c>
      <c r="FWY411" s="40" t="s">
        <v>147</v>
      </c>
      <c r="FWZ411" s="40" t="s">
        <v>147</v>
      </c>
      <c r="FXA411" s="40" t="s">
        <v>147</v>
      </c>
      <c r="FXB411" s="40" t="s">
        <v>147</v>
      </c>
      <c r="FXC411" s="40" t="s">
        <v>147</v>
      </c>
      <c r="FXD411" s="40" t="s">
        <v>147</v>
      </c>
      <c r="FXE411" s="40" t="s">
        <v>147</v>
      </c>
      <c r="FXF411" s="40" t="s">
        <v>147</v>
      </c>
      <c r="FXG411" s="40" t="s">
        <v>147</v>
      </c>
      <c r="FXH411" s="40" t="s">
        <v>147</v>
      </c>
      <c r="FXI411" s="40" t="s">
        <v>147</v>
      </c>
      <c r="FXJ411" s="40" t="s">
        <v>147</v>
      </c>
      <c r="FXK411" s="40" t="s">
        <v>147</v>
      </c>
      <c r="FXL411" s="40" t="s">
        <v>147</v>
      </c>
      <c r="FXM411" s="40" t="s">
        <v>147</v>
      </c>
      <c r="FXN411" s="40" t="s">
        <v>147</v>
      </c>
      <c r="FXO411" s="40" t="s">
        <v>147</v>
      </c>
      <c r="FXP411" s="40" t="s">
        <v>147</v>
      </c>
      <c r="FXQ411" s="40" t="s">
        <v>147</v>
      </c>
      <c r="FXR411" s="40" t="s">
        <v>147</v>
      </c>
      <c r="FXS411" s="40" t="s">
        <v>147</v>
      </c>
      <c r="FXT411" s="40" t="s">
        <v>147</v>
      </c>
      <c r="FXU411" s="40" t="s">
        <v>147</v>
      </c>
      <c r="FXV411" s="40" t="s">
        <v>147</v>
      </c>
      <c r="FXW411" s="40" t="s">
        <v>147</v>
      </c>
      <c r="FXX411" s="40" t="s">
        <v>147</v>
      </c>
      <c r="FXY411" s="40" t="s">
        <v>147</v>
      </c>
      <c r="FXZ411" s="40" t="s">
        <v>147</v>
      </c>
      <c r="FYA411" s="40" t="s">
        <v>147</v>
      </c>
      <c r="FYB411" s="40" t="s">
        <v>147</v>
      </c>
      <c r="FYC411" s="40" t="s">
        <v>147</v>
      </c>
      <c r="FYD411" s="40" t="s">
        <v>147</v>
      </c>
      <c r="FYE411" s="40" t="s">
        <v>147</v>
      </c>
      <c r="FYF411" s="40" t="s">
        <v>147</v>
      </c>
      <c r="FYG411" s="40" t="s">
        <v>147</v>
      </c>
      <c r="FYH411" s="40" t="s">
        <v>147</v>
      </c>
      <c r="FYI411" s="40" t="s">
        <v>147</v>
      </c>
      <c r="FYJ411" s="40" t="s">
        <v>147</v>
      </c>
      <c r="FYK411" s="40" t="s">
        <v>147</v>
      </c>
      <c r="FYL411" s="40" t="s">
        <v>147</v>
      </c>
      <c r="FYM411" s="40" t="s">
        <v>147</v>
      </c>
      <c r="FYN411" s="40" t="s">
        <v>147</v>
      </c>
      <c r="FYO411" s="40" t="s">
        <v>147</v>
      </c>
      <c r="FYP411" s="40" t="s">
        <v>147</v>
      </c>
      <c r="FYQ411" s="40" t="s">
        <v>147</v>
      </c>
      <c r="FYR411" s="40" t="s">
        <v>147</v>
      </c>
      <c r="FYS411" s="40" t="s">
        <v>147</v>
      </c>
      <c r="FYT411" s="40" t="s">
        <v>147</v>
      </c>
      <c r="FYU411" s="40" t="s">
        <v>147</v>
      </c>
      <c r="FYV411" s="40" t="s">
        <v>147</v>
      </c>
      <c r="FYW411" s="40" t="s">
        <v>147</v>
      </c>
      <c r="FYX411" s="40" t="s">
        <v>147</v>
      </c>
      <c r="FYY411" s="40" t="s">
        <v>147</v>
      </c>
      <c r="FYZ411" s="40" t="s">
        <v>147</v>
      </c>
      <c r="FZA411" s="40" t="s">
        <v>147</v>
      </c>
      <c r="FZB411" s="40" t="s">
        <v>147</v>
      </c>
      <c r="FZC411" s="40" t="s">
        <v>147</v>
      </c>
      <c r="FZD411" s="40" t="s">
        <v>147</v>
      </c>
      <c r="FZE411" s="40" t="s">
        <v>147</v>
      </c>
      <c r="FZF411" s="40" t="s">
        <v>147</v>
      </c>
      <c r="FZG411" s="40" t="s">
        <v>147</v>
      </c>
      <c r="FZH411" s="40" t="s">
        <v>147</v>
      </c>
      <c r="FZI411" s="40" t="s">
        <v>147</v>
      </c>
      <c r="FZJ411" s="40" t="s">
        <v>147</v>
      </c>
      <c r="FZK411" s="40" t="s">
        <v>147</v>
      </c>
      <c r="FZL411" s="40" t="s">
        <v>147</v>
      </c>
      <c r="FZM411" s="40" t="s">
        <v>147</v>
      </c>
      <c r="FZN411" s="40" t="s">
        <v>147</v>
      </c>
      <c r="FZO411" s="40" t="s">
        <v>147</v>
      </c>
      <c r="FZP411" s="40" t="s">
        <v>147</v>
      </c>
      <c r="FZQ411" s="40" t="s">
        <v>147</v>
      </c>
      <c r="FZR411" s="40" t="s">
        <v>147</v>
      </c>
      <c r="FZS411" s="40" t="s">
        <v>147</v>
      </c>
      <c r="FZT411" s="40" t="s">
        <v>147</v>
      </c>
      <c r="FZU411" s="40" t="s">
        <v>147</v>
      </c>
      <c r="FZV411" s="40" t="s">
        <v>147</v>
      </c>
      <c r="FZW411" s="40" t="s">
        <v>147</v>
      </c>
      <c r="FZX411" s="40" t="s">
        <v>147</v>
      </c>
      <c r="FZY411" s="40" t="s">
        <v>147</v>
      </c>
      <c r="FZZ411" s="40" t="s">
        <v>147</v>
      </c>
      <c r="GAA411" s="40" t="s">
        <v>147</v>
      </c>
      <c r="GAB411" s="40" t="s">
        <v>147</v>
      </c>
      <c r="GAC411" s="40" t="s">
        <v>147</v>
      </c>
      <c r="GAD411" s="40" t="s">
        <v>147</v>
      </c>
      <c r="GAE411" s="40" t="s">
        <v>147</v>
      </c>
      <c r="GAF411" s="40" t="s">
        <v>147</v>
      </c>
      <c r="GAG411" s="40" t="s">
        <v>147</v>
      </c>
      <c r="GAH411" s="40" t="s">
        <v>147</v>
      </c>
      <c r="GAI411" s="40" t="s">
        <v>147</v>
      </c>
      <c r="GAJ411" s="40" t="s">
        <v>147</v>
      </c>
      <c r="GAK411" s="40" t="s">
        <v>147</v>
      </c>
      <c r="GAL411" s="40" t="s">
        <v>147</v>
      </c>
      <c r="GAM411" s="40" t="s">
        <v>147</v>
      </c>
      <c r="GAN411" s="40" t="s">
        <v>147</v>
      </c>
      <c r="GAO411" s="40" t="s">
        <v>147</v>
      </c>
      <c r="GAP411" s="40" t="s">
        <v>147</v>
      </c>
      <c r="GAQ411" s="40" t="s">
        <v>147</v>
      </c>
      <c r="GAR411" s="40" t="s">
        <v>147</v>
      </c>
      <c r="GAS411" s="40" t="s">
        <v>147</v>
      </c>
      <c r="GAT411" s="40" t="s">
        <v>147</v>
      </c>
      <c r="GAU411" s="40" t="s">
        <v>147</v>
      </c>
      <c r="GAV411" s="40" t="s">
        <v>147</v>
      </c>
      <c r="GAW411" s="40" t="s">
        <v>147</v>
      </c>
      <c r="GAX411" s="40" t="s">
        <v>147</v>
      </c>
      <c r="GAY411" s="40" t="s">
        <v>147</v>
      </c>
      <c r="GAZ411" s="40" t="s">
        <v>147</v>
      </c>
      <c r="GBA411" s="40" t="s">
        <v>147</v>
      </c>
      <c r="GBB411" s="40" t="s">
        <v>147</v>
      </c>
      <c r="GBC411" s="40" t="s">
        <v>147</v>
      </c>
      <c r="GBD411" s="40" t="s">
        <v>147</v>
      </c>
      <c r="GBE411" s="40" t="s">
        <v>147</v>
      </c>
      <c r="GBF411" s="40" t="s">
        <v>147</v>
      </c>
      <c r="GBG411" s="40" t="s">
        <v>147</v>
      </c>
      <c r="GBH411" s="40" t="s">
        <v>147</v>
      </c>
      <c r="GBI411" s="40" t="s">
        <v>147</v>
      </c>
      <c r="GBJ411" s="40" t="s">
        <v>147</v>
      </c>
      <c r="GBK411" s="40" t="s">
        <v>147</v>
      </c>
      <c r="GBL411" s="40" t="s">
        <v>147</v>
      </c>
      <c r="GBM411" s="40" t="s">
        <v>147</v>
      </c>
      <c r="GBN411" s="40" t="s">
        <v>147</v>
      </c>
      <c r="GBO411" s="40" t="s">
        <v>147</v>
      </c>
      <c r="GBP411" s="40" t="s">
        <v>147</v>
      </c>
      <c r="GBQ411" s="40" t="s">
        <v>147</v>
      </c>
      <c r="GBR411" s="40" t="s">
        <v>147</v>
      </c>
      <c r="GBS411" s="40" t="s">
        <v>147</v>
      </c>
      <c r="GBT411" s="40" t="s">
        <v>147</v>
      </c>
      <c r="GBU411" s="40" t="s">
        <v>147</v>
      </c>
      <c r="GBV411" s="40" t="s">
        <v>147</v>
      </c>
      <c r="GBW411" s="40" t="s">
        <v>147</v>
      </c>
      <c r="GBX411" s="40" t="s">
        <v>147</v>
      </c>
      <c r="GBY411" s="40" t="s">
        <v>147</v>
      </c>
      <c r="GBZ411" s="40" t="s">
        <v>147</v>
      </c>
      <c r="GCA411" s="40" t="s">
        <v>147</v>
      </c>
      <c r="GCB411" s="40" t="s">
        <v>147</v>
      </c>
      <c r="GCC411" s="40" t="s">
        <v>147</v>
      </c>
      <c r="GCD411" s="40" t="s">
        <v>147</v>
      </c>
      <c r="GCE411" s="40" t="s">
        <v>147</v>
      </c>
      <c r="GCF411" s="40" t="s">
        <v>147</v>
      </c>
      <c r="GCG411" s="40" t="s">
        <v>147</v>
      </c>
      <c r="GCH411" s="40" t="s">
        <v>147</v>
      </c>
      <c r="GCI411" s="40" t="s">
        <v>147</v>
      </c>
      <c r="GCJ411" s="40" t="s">
        <v>147</v>
      </c>
      <c r="GCK411" s="40" t="s">
        <v>147</v>
      </c>
      <c r="GCL411" s="40" t="s">
        <v>147</v>
      </c>
      <c r="GCM411" s="40" t="s">
        <v>147</v>
      </c>
      <c r="GCN411" s="40" t="s">
        <v>147</v>
      </c>
      <c r="GCO411" s="40" t="s">
        <v>147</v>
      </c>
      <c r="GCP411" s="40" t="s">
        <v>147</v>
      </c>
      <c r="GCQ411" s="40" t="s">
        <v>147</v>
      </c>
      <c r="GCR411" s="40" t="s">
        <v>147</v>
      </c>
      <c r="GCS411" s="40" t="s">
        <v>147</v>
      </c>
      <c r="GCT411" s="40" t="s">
        <v>147</v>
      </c>
      <c r="GCU411" s="40" t="s">
        <v>147</v>
      </c>
      <c r="GCV411" s="40" t="s">
        <v>147</v>
      </c>
      <c r="GCW411" s="40" t="s">
        <v>147</v>
      </c>
      <c r="GCX411" s="40" t="s">
        <v>147</v>
      </c>
      <c r="GCY411" s="40" t="s">
        <v>147</v>
      </c>
      <c r="GCZ411" s="40" t="s">
        <v>147</v>
      </c>
      <c r="GDA411" s="40" t="s">
        <v>147</v>
      </c>
      <c r="GDB411" s="40" t="s">
        <v>147</v>
      </c>
      <c r="GDC411" s="40" t="s">
        <v>147</v>
      </c>
      <c r="GDD411" s="40" t="s">
        <v>147</v>
      </c>
      <c r="GDE411" s="40" t="s">
        <v>147</v>
      </c>
      <c r="GDF411" s="40" t="s">
        <v>147</v>
      </c>
      <c r="GDG411" s="40" t="s">
        <v>147</v>
      </c>
      <c r="GDH411" s="40" t="s">
        <v>147</v>
      </c>
      <c r="GDI411" s="40" t="s">
        <v>147</v>
      </c>
      <c r="GDJ411" s="40" t="s">
        <v>147</v>
      </c>
      <c r="GDK411" s="40" t="s">
        <v>147</v>
      </c>
      <c r="GDL411" s="40" t="s">
        <v>147</v>
      </c>
      <c r="GDM411" s="40" t="s">
        <v>147</v>
      </c>
      <c r="GDN411" s="40" t="s">
        <v>147</v>
      </c>
      <c r="GDO411" s="40" t="s">
        <v>147</v>
      </c>
      <c r="GDP411" s="40" t="s">
        <v>147</v>
      </c>
      <c r="GDQ411" s="40" t="s">
        <v>147</v>
      </c>
      <c r="GDR411" s="40" t="s">
        <v>147</v>
      </c>
      <c r="GDS411" s="40" t="s">
        <v>147</v>
      </c>
      <c r="GDT411" s="40" t="s">
        <v>147</v>
      </c>
      <c r="GDU411" s="40" t="s">
        <v>147</v>
      </c>
      <c r="GDV411" s="40" t="s">
        <v>147</v>
      </c>
      <c r="GDW411" s="40" t="s">
        <v>147</v>
      </c>
      <c r="GDX411" s="40" t="s">
        <v>147</v>
      </c>
      <c r="GDY411" s="40" t="s">
        <v>147</v>
      </c>
      <c r="GDZ411" s="40" t="s">
        <v>147</v>
      </c>
      <c r="GEA411" s="40" t="s">
        <v>147</v>
      </c>
      <c r="GEB411" s="40" t="s">
        <v>147</v>
      </c>
      <c r="GEC411" s="40" t="s">
        <v>147</v>
      </c>
      <c r="GED411" s="40" t="s">
        <v>147</v>
      </c>
      <c r="GEE411" s="40" t="s">
        <v>147</v>
      </c>
      <c r="GEF411" s="40" t="s">
        <v>147</v>
      </c>
      <c r="GEG411" s="40" t="s">
        <v>147</v>
      </c>
      <c r="GEH411" s="40" t="s">
        <v>147</v>
      </c>
      <c r="GEI411" s="40" t="s">
        <v>147</v>
      </c>
      <c r="GEJ411" s="40" t="s">
        <v>147</v>
      </c>
      <c r="GEK411" s="40" t="s">
        <v>147</v>
      </c>
      <c r="GEL411" s="40" t="s">
        <v>147</v>
      </c>
      <c r="GEM411" s="40" t="s">
        <v>147</v>
      </c>
      <c r="GEN411" s="40" t="s">
        <v>147</v>
      </c>
      <c r="GEO411" s="40" t="s">
        <v>147</v>
      </c>
      <c r="GEP411" s="40" t="s">
        <v>147</v>
      </c>
      <c r="GEQ411" s="40" t="s">
        <v>147</v>
      </c>
      <c r="GER411" s="40" t="s">
        <v>147</v>
      </c>
      <c r="GES411" s="40" t="s">
        <v>147</v>
      </c>
      <c r="GET411" s="40" t="s">
        <v>147</v>
      </c>
      <c r="GEU411" s="40" t="s">
        <v>147</v>
      </c>
      <c r="GEV411" s="40" t="s">
        <v>147</v>
      </c>
      <c r="GEW411" s="40" t="s">
        <v>147</v>
      </c>
      <c r="GEX411" s="40" t="s">
        <v>147</v>
      </c>
      <c r="GEY411" s="40" t="s">
        <v>147</v>
      </c>
      <c r="GEZ411" s="40" t="s">
        <v>147</v>
      </c>
      <c r="GFA411" s="40" t="s">
        <v>147</v>
      </c>
      <c r="GFB411" s="40" t="s">
        <v>147</v>
      </c>
      <c r="GFC411" s="40" t="s">
        <v>147</v>
      </c>
      <c r="GFD411" s="40" t="s">
        <v>147</v>
      </c>
      <c r="GFE411" s="40" t="s">
        <v>147</v>
      </c>
      <c r="GFF411" s="40" t="s">
        <v>147</v>
      </c>
      <c r="GFG411" s="40" t="s">
        <v>147</v>
      </c>
      <c r="GFH411" s="40" t="s">
        <v>147</v>
      </c>
      <c r="GFI411" s="40" t="s">
        <v>147</v>
      </c>
      <c r="GFJ411" s="40" t="s">
        <v>147</v>
      </c>
      <c r="GFK411" s="40" t="s">
        <v>147</v>
      </c>
      <c r="GFL411" s="40" t="s">
        <v>147</v>
      </c>
      <c r="GFM411" s="40" t="s">
        <v>147</v>
      </c>
      <c r="GFN411" s="40" t="s">
        <v>147</v>
      </c>
      <c r="GFO411" s="40" t="s">
        <v>147</v>
      </c>
      <c r="GFP411" s="40" t="s">
        <v>147</v>
      </c>
      <c r="GFQ411" s="40" t="s">
        <v>147</v>
      </c>
      <c r="GFR411" s="40" t="s">
        <v>147</v>
      </c>
      <c r="GFS411" s="40" t="s">
        <v>147</v>
      </c>
      <c r="GFT411" s="40" t="s">
        <v>147</v>
      </c>
      <c r="GFU411" s="40" t="s">
        <v>147</v>
      </c>
      <c r="GFV411" s="40" t="s">
        <v>147</v>
      </c>
      <c r="GFW411" s="40" t="s">
        <v>147</v>
      </c>
      <c r="GFX411" s="40" t="s">
        <v>147</v>
      </c>
      <c r="GFY411" s="40" t="s">
        <v>147</v>
      </c>
      <c r="GFZ411" s="40" t="s">
        <v>147</v>
      </c>
      <c r="GGA411" s="40" t="s">
        <v>147</v>
      </c>
      <c r="GGB411" s="40" t="s">
        <v>147</v>
      </c>
      <c r="GGC411" s="40" t="s">
        <v>147</v>
      </c>
      <c r="GGD411" s="40" t="s">
        <v>147</v>
      </c>
      <c r="GGE411" s="40" t="s">
        <v>147</v>
      </c>
      <c r="GGF411" s="40" t="s">
        <v>147</v>
      </c>
      <c r="GGG411" s="40" t="s">
        <v>147</v>
      </c>
      <c r="GGH411" s="40" t="s">
        <v>147</v>
      </c>
      <c r="GGI411" s="40" t="s">
        <v>147</v>
      </c>
      <c r="GGJ411" s="40" t="s">
        <v>147</v>
      </c>
      <c r="GGK411" s="40" t="s">
        <v>147</v>
      </c>
      <c r="GGL411" s="40" t="s">
        <v>147</v>
      </c>
      <c r="GGM411" s="40" t="s">
        <v>147</v>
      </c>
      <c r="GGN411" s="40" t="s">
        <v>147</v>
      </c>
      <c r="GGO411" s="40" t="s">
        <v>147</v>
      </c>
      <c r="GGP411" s="40" t="s">
        <v>147</v>
      </c>
      <c r="GGQ411" s="40" t="s">
        <v>147</v>
      </c>
      <c r="GGR411" s="40" t="s">
        <v>147</v>
      </c>
      <c r="GGS411" s="40" t="s">
        <v>147</v>
      </c>
      <c r="GGT411" s="40" t="s">
        <v>147</v>
      </c>
      <c r="GGU411" s="40" t="s">
        <v>147</v>
      </c>
      <c r="GGV411" s="40" t="s">
        <v>147</v>
      </c>
      <c r="GGW411" s="40" t="s">
        <v>147</v>
      </c>
      <c r="GGX411" s="40" t="s">
        <v>147</v>
      </c>
      <c r="GGY411" s="40" t="s">
        <v>147</v>
      </c>
      <c r="GGZ411" s="40" t="s">
        <v>147</v>
      </c>
      <c r="GHA411" s="40" t="s">
        <v>147</v>
      </c>
      <c r="GHB411" s="40" t="s">
        <v>147</v>
      </c>
      <c r="GHC411" s="40" t="s">
        <v>147</v>
      </c>
      <c r="GHD411" s="40" t="s">
        <v>147</v>
      </c>
      <c r="GHE411" s="40" t="s">
        <v>147</v>
      </c>
      <c r="GHF411" s="40" t="s">
        <v>147</v>
      </c>
      <c r="GHG411" s="40" t="s">
        <v>147</v>
      </c>
      <c r="GHH411" s="40" t="s">
        <v>147</v>
      </c>
      <c r="GHI411" s="40" t="s">
        <v>147</v>
      </c>
      <c r="GHJ411" s="40" t="s">
        <v>147</v>
      </c>
      <c r="GHK411" s="40" t="s">
        <v>147</v>
      </c>
      <c r="GHL411" s="40" t="s">
        <v>147</v>
      </c>
      <c r="GHM411" s="40" t="s">
        <v>147</v>
      </c>
      <c r="GHN411" s="40" t="s">
        <v>147</v>
      </c>
      <c r="GHO411" s="40" t="s">
        <v>147</v>
      </c>
      <c r="GHP411" s="40" t="s">
        <v>147</v>
      </c>
      <c r="GHQ411" s="40" t="s">
        <v>147</v>
      </c>
      <c r="GHR411" s="40" t="s">
        <v>147</v>
      </c>
      <c r="GHS411" s="40" t="s">
        <v>147</v>
      </c>
      <c r="GHT411" s="40" t="s">
        <v>147</v>
      </c>
      <c r="GHU411" s="40" t="s">
        <v>147</v>
      </c>
      <c r="GHV411" s="40" t="s">
        <v>147</v>
      </c>
      <c r="GHW411" s="40" t="s">
        <v>147</v>
      </c>
      <c r="GHX411" s="40" t="s">
        <v>147</v>
      </c>
      <c r="GHY411" s="40" t="s">
        <v>147</v>
      </c>
      <c r="GHZ411" s="40" t="s">
        <v>147</v>
      </c>
      <c r="GIA411" s="40" t="s">
        <v>147</v>
      </c>
      <c r="GIB411" s="40" t="s">
        <v>147</v>
      </c>
      <c r="GIC411" s="40" t="s">
        <v>147</v>
      </c>
      <c r="GID411" s="40" t="s">
        <v>147</v>
      </c>
      <c r="GIE411" s="40" t="s">
        <v>147</v>
      </c>
      <c r="GIF411" s="40" t="s">
        <v>147</v>
      </c>
      <c r="GIG411" s="40" t="s">
        <v>147</v>
      </c>
      <c r="GIH411" s="40" t="s">
        <v>147</v>
      </c>
      <c r="GII411" s="40" t="s">
        <v>147</v>
      </c>
      <c r="GIJ411" s="40" t="s">
        <v>147</v>
      </c>
      <c r="GIK411" s="40" t="s">
        <v>147</v>
      </c>
      <c r="GIL411" s="40" t="s">
        <v>147</v>
      </c>
      <c r="GIM411" s="40" t="s">
        <v>147</v>
      </c>
      <c r="GIN411" s="40" t="s">
        <v>147</v>
      </c>
      <c r="GIO411" s="40" t="s">
        <v>147</v>
      </c>
      <c r="GIP411" s="40" t="s">
        <v>147</v>
      </c>
      <c r="GIQ411" s="40" t="s">
        <v>147</v>
      </c>
      <c r="GIR411" s="40" t="s">
        <v>147</v>
      </c>
      <c r="GIS411" s="40" t="s">
        <v>147</v>
      </c>
      <c r="GIT411" s="40" t="s">
        <v>147</v>
      </c>
      <c r="GIU411" s="40" t="s">
        <v>147</v>
      </c>
      <c r="GIV411" s="40" t="s">
        <v>147</v>
      </c>
      <c r="GIW411" s="40" t="s">
        <v>147</v>
      </c>
      <c r="GIX411" s="40" t="s">
        <v>147</v>
      </c>
      <c r="GIY411" s="40" t="s">
        <v>147</v>
      </c>
      <c r="GIZ411" s="40" t="s">
        <v>147</v>
      </c>
      <c r="GJA411" s="40" t="s">
        <v>147</v>
      </c>
      <c r="GJB411" s="40" t="s">
        <v>147</v>
      </c>
      <c r="GJC411" s="40" t="s">
        <v>147</v>
      </c>
      <c r="GJD411" s="40" t="s">
        <v>147</v>
      </c>
      <c r="GJE411" s="40" t="s">
        <v>147</v>
      </c>
      <c r="GJF411" s="40" t="s">
        <v>147</v>
      </c>
      <c r="GJG411" s="40" t="s">
        <v>147</v>
      </c>
      <c r="GJH411" s="40" t="s">
        <v>147</v>
      </c>
      <c r="GJI411" s="40" t="s">
        <v>147</v>
      </c>
      <c r="GJJ411" s="40" t="s">
        <v>147</v>
      </c>
      <c r="GJK411" s="40" t="s">
        <v>147</v>
      </c>
      <c r="GJL411" s="40" t="s">
        <v>147</v>
      </c>
      <c r="GJM411" s="40" t="s">
        <v>147</v>
      </c>
      <c r="GJN411" s="40" t="s">
        <v>147</v>
      </c>
      <c r="GJO411" s="40" t="s">
        <v>147</v>
      </c>
      <c r="GJP411" s="40" t="s">
        <v>147</v>
      </c>
      <c r="GJQ411" s="40" t="s">
        <v>147</v>
      </c>
      <c r="GJR411" s="40" t="s">
        <v>147</v>
      </c>
      <c r="GJS411" s="40" t="s">
        <v>147</v>
      </c>
      <c r="GJT411" s="40" t="s">
        <v>147</v>
      </c>
      <c r="GJU411" s="40" t="s">
        <v>147</v>
      </c>
      <c r="GJV411" s="40" t="s">
        <v>147</v>
      </c>
      <c r="GJW411" s="40" t="s">
        <v>147</v>
      </c>
      <c r="GJX411" s="40" t="s">
        <v>147</v>
      </c>
      <c r="GJY411" s="40" t="s">
        <v>147</v>
      </c>
      <c r="GJZ411" s="40" t="s">
        <v>147</v>
      </c>
      <c r="GKA411" s="40" t="s">
        <v>147</v>
      </c>
      <c r="GKB411" s="40" t="s">
        <v>147</v>
      </c>
      <c r="GKC411" s="40" t="s">
        <v>147</v>
      </c>
      <c r="GKD411" s="40" t="s">
        <v>147</v>
      </c>
      <c r="GKE411" s="40" t="s">
        <v>147</v>
      </c>
      <c r="GKF411" s="40" t="s">
        <v>147</v>
      </c>
      <c r="GKG411" s="40" t="s">
        <v>147</v>
      </c>
      <c r="GKH411" s="40" t="s">
        <v>147</v>
      </c>
      <c r="GKI411" s="40" t="s">
        <v>147</v>
      </c>
      <c r="GKJ411" s="40" t="s">
        <v>147</v>
      </c>
      <c r="GKK411" s="40" t="s">
        <v>147</v>
      </c>
      <c r="GKL411" s="40" t="s">
        <v>147</v>
      </c>
      <c r="GKM411" s="40" t="s">
        <v>147</v>
      </c>
      <c r="GKN411" s="40" t="s">
        <v>147</v>
      </c>
      <c r="GKO411" s="40" t="s">
        <v>147</v>
      </c>
      <c r="GKP411" s="40" t="s">
        <v>147</v>
      </c>
      <c r="GKQ411" s="40" t="s">
        <v>147</v>
      </c>
      <c r="GKR411" s="40" t="s">
        <v>147</v>
      </c>
      <c r="GKS411" s="40" t="s">
        <v>147</v>
      </c>
      <c r="GKT411" s="40" t="s">
        <v>147</v>
      </c>
      <c r="GKU411" s="40" t="s">
        <v>147</v>
      </c>
      <c r="GKV411" s="40" t="s">
        <v>147</v>
      </c>
      <c r="GKW411" s="40" t="s">
        <v>147</v>
      </c>
      <c r="GKX411" s="40" t="s">
        <v>147</v>
      </c>
      <c r="GKY411" s="40" t="s">
        <v>147</v>
      </c>
      <c r="GKZ411" s="40" t="s">
        <v>147</v>
      </c>
      <c r="GLA411" s="40" t="s">
        <v>147</v>
      </c>
      <c r="GLB411" s="40" t="s">
        <v>147</v>
      </c>
      <c r="GLC411" s="40" t="s">
        <v>147</v>
      </c>
      <c r="GLD411" s="40" t="s">
        <v>147</v>
      </c>
      <c r="GLE411" s="40" t="s">
        <v>147</v>
      </c>
      <c r="GLF411" s="40" t="s">
        <v>147</v>
      </c>
      <c r="GLG411" s="40" t="s">
        <v>147</v>
      </c>
      <c r="GLH411" s="40" t="s">
        <v>147</v>
      </c>
      <c r="GLI411" s="40" t="s">
        <v>147</v>
      </c>
      <c r="GLJ411" s="40" t="s">
        <v>147</v>
      </c>
      <c r="GLK411" s="40" t="s">
        <v>147</v>
      </c>
      <c r="GLL411" s="40" t="s">
        <v>147</v>
      </c>
      <c r="GLM411" s="40" t="s">
        <v>147</v>
      </c>
      <c r="GLN411" s="40" t="s">
        <v>147</v>
      </c>
      <c r="GLO411" s="40" t="s">
        <v>147</v>
      </c>
      <c r="GLP411" s="40" t="s">
        <v>147</v>
      </c>
      <c r="GLQ411" s="40" t="s">
        <v>147</v>
      </c>
      <c r="GLR411" s="40" t="s">
        <v>147</v>
      </c>
      <c r="GLS411" s="40" t="s">
        <v>147</v>
      </c>
      <c r="GLT411" s="40" t="s">
        <v>147</v>
      </c>
      <c r="GLU411" s="40" t="s">
        <v>147</v>
      </c>
      <c r="GLV411" s="40" t="s">
        <v>147</v>
      </c>
      <c r="GLW411" s="40" t="s">
        <v>147</v>
      </c>
      <c r="GLX411" s="40" t="s">
        <v>147</v>
      </c>
      <c r="GLY411" s="40" t="s">
        <v>147</v>
      </c>
      <c r="GLZ411" s="40" t="s">
        <v>147</v>
      </c>
      <c r="GMA411" s="40" t="s">
        <v>147</v>
      </c>
      <c r="GMB411" s="40" t="s">
        <v>147</v>
      </c>
      <c r="GMC411" s="40" t="s">
        <v>147</v>
      </c>
      <c r="GMD411" s="40" t="s">
        <v>147</v>
      </c>
      <c r="GME411" s="40" t="s">
        <v>147</v>
      </c>
      <c r="GMF411" s="40" t="s">
        <v>147</v>
      </c>
      <c r="GMG411" s="40" t="s">
        <v>147</v>
      </c>
      <c r="GMH411" s="40" t="s">
        <v>147</v>
      </c>
      <c r="GMI411" s="40" t="s">
        <v>147</v>
      </c>
      <c r="GMJ411" s="40" t="s">
        <v>147</v>
      </c>
      <c r="GMK411" s="40" t="s">
        <v>147</v>
      </c>
      <c r="GML411" s="40" t="s">
        <v>147</v>
      </c>
      <c r="GMM411" s="40" t="s">
        <v>147</v>
      </c>
      <c r="GMN411" s="40" t="s">
        <v>147</v>
      </c>
      <c r="GMO411" s="40" t="s">
        <v>147</v>
      </c>
      <c r="GMP411" s="40" t="s">
        <v>147</v>
      </c>
      <c r="GMQ411" s="40" t="s">
        <v>147</v>
      </c>
      <c r="GMR411" s="40" t="s">
        <v>147</v>
      </c>
      <c r="GMS411" s="40" t="s">
        <v>147</v>
      </c>
      <c r="GMT411" s="40" t="s">
        <v>147</v>
      </c>
      <c r="GMU411" s="40" t="s">
        <v>147</v>
      </c>
      <c r="GMV411" s="40" t="s">
        <v>147</v>
      </c>
      <c r="GMW411" s="40" t="s">
        <v>147</v>
      </c>
      <c r="GMX411" s="40" t="s">
        <v>147</v>
      </c>
      <c r="GMY411" s="40" t="s">
        <v>147</v>
      </c>
      <c r="GMZ411" s="40" t="s">
        <v>147</v>
      </c>
      <c r="GNA411" s="40" t="s">
        <v>147</v>
      </c>
      <c r="GNB411" s="40" t="s">
        <v>147</v>
      </c>
      <c r="GNC411" s="40" t="s">
        <v>147</v>
      </c>
      <c r="GND411" s="40" t="s">
        <v>147</v>
      </c>
      <c r="GNE411" s="40" t="s">
        <v>147</v>
      </c>
      <c r="GNF411" s="40" t="s">
        <v>147</v>
      </c>
      <c r="GNG411" s="40" t="s">
        <v>147</v>
      </c>
      <c r="GNH411" s="40" t="s">
        <v>147</v>
      </c>
      <c r="GNI411" s="40" t="s">
        <v>147</v>
      </c>
      <c r="GNJ411" s="40" t="s">
        <v>147</v>
      </c>
      <c r="GNK411" s="40" t="s">
        <v>147</v>
      </c>
      <c r="GNL411" s="40" t="s">
        <v>147</v>
      </c>
      <c r="GNM411" s="40" t="s">
        <v>147</v>
      </c>
      <c r="GNN411" s="40" t="s">
        <v>147</v>
      </c>
      <c r="GNO411" s="40" t="s">
        <v>147</v>
      </c>
      <c r="GNP411" s="40" t="s">
        <v>147</v>
      </c>
      <c r="GNQ411" s="40" t="s">
        <v>147</v>
      </c>
      <c r="GNR411" s="40" t="s">
        <v>147</v>
      </c>
      <c r="GNS411" s="40" t="s">
        <v>147</v>
      </c>
      <c r="GNT411" s="40" t="s">
        <v>147</v>
      </c>
      <c r="GNU411" s="40" t="s">
        <v>147</v>
      </c>
      <c r="GNV411" s="40" t="s">
        <v>147</v>
      </c>
      <c r="GNW411" s="40" t="s">
        <v>147</v>
      </c>
      <c r="GNX411" s="40" t="s">
        <v>147</v>
      </c>
      <c r="GNY411" s="40" t="s">
        <v>147</v>
      </c>
      <c r="GNZ411" s="40" t="s">
        <v>147</v>
      </c>
      <c r="GOA411" s="40" t="s">
        <v>147</v>
      </c>
      <c r="GOB411" s="40" t="s">
        <v>147</v>
      </c>
      <c r="GOC411" s="40" t="s">
        <v>147</v>
      </c>
      <c r="GOD411" s="40" t="s">
        <v>147</v>
      </c>
      <c r="GOE411" s="40" t="s">
        <v>147</v>
      </c>
      <c r="GOF411" s="40" t="s">
        <v>147</v>
      </c>
      <c r="GOG411" s="40" t="s">
        <v>147</v>
      </c>
      <c r="GOH411" s="40" t="s">
        <v>147</v>
      </c>
      <c r="GOI411" s="40" t="s">
        <v>147</v>
      </c>
      <c r="GOJ411" s="40" t="s">
        <v>147</v>
      </c>
      <c r="GOK411" s="40" t="s">
        <v>147</v>
      </c>
      <c r="GOL411" s="40" t="s">
        <v>147</v>
      </c>
      <c r="GOM411" s="40" t="s">
        <v>147</v>
      </c>
      <c r="GON411" s="40" t="s">
        <v>147</v>
      </c>
      <c r="GOO411" s="40" t="s">
        <v>147</v>
      </c>
      <c r="GOP411" s="40" t="s">
        <v>147</v>
      </c>
      <c r="GOQ411" s="40" t="s">
        <v>147</v>
      </c>
      <c r="GOR411" s="40" t="s">
        <v>147</v>
      </c>
      <c r="GOS411" s="40" t="s">
        <v>147</v>
      </c>
      <c r="GOT411" s="40" t="s">
        <v>147</v>
      </c>
      <c r="GOU411" s="40" t="s">
        <v>147</v>
      </c>
      <c r="GOV411" s="40" t="s">
        <v>147</v>
      </c>
      <c r="GOW411" s="40" t="s">
        <v>147</v>
      </c>
      <c r="GOX411" s="40" t="s">
        <v>147</v>
      </c>
      <c r="GOY411" s="40" t="s">
        <v>147</v>
      </c>
      <c r="GOZ411" s="40" t="s">
        <v>147</v>
      </c>
      <c r="GPA411" s="40" t="s">
        <v>147</v>
      </c>
      <c r="GPB411" s="40" t="s">
        <v>147</v>
      </c>
      <c r="GPC411" s="40" t="s">
        <v>147</v>
      </c>
      <c r="GPD411" s="40" t="s">
        <v>147</v>
      </c>
      <c r="GPE411" s="40" t="s">
        <v>147</v>
      </c>
      <c r="GPF411" s="40" t="s">
        <v>147</v>
      </c>
      <c r="GPG411" s="40" t="s">
        <v>147</v>
      </c>
      <c r="GPH411" s="40" t="s">
        <v>147</v>
      </c>
      <c r="GPI411" s="40" t="s">
        <v>147</v>
      </c>
      <c r="GPJ411" s="40" t="s">
        <v>147</v>
      </c>
      <c r="GPK411" s="40" t="s">
        <v>147</v>
      </c>
      <c r="GPL411" s="40" t="s">
        <v>147</v>
      </c>
      <c r="GPM411" s="40" t="s">
        <v>147</v>
      </c>
      <c r="GPN411" s="40" t="s">
        <v>147</v>
      </c>
      <c r="GPO411" s="40" t="s">
        <v>147</v>
      </c>
      <c r="GPP411" s="40" t="s">
        <v>147</v>
      </c>
      <c r="GPQ411" s="40" t="s">
        <v>147</v>
      </c>
      <c r="GPR411" s="40" t="s">
        <v>147</v>
      </c>
      <c r="GPS411" s="40" t="s">
        <v>147</v>
      </c>
      <c r="GPT411" s="40" t="s">
        <v>147</v>
      </c>
      <c r="GPU411" s="40" t="s">
        <v>147</v>
      </c>
      <c r="GPV411" s="40" t="s">
        <v>147</v>
      </c>
      <c r="GPW411" s="40" t="s">
        <v>147</v>
      </c>
      <c r="GPX411" s="40" t="s">
        <v>147</v>
      </c>
      <c r="GPY411" s="40" t="s">
        <v>147</v>
      </c>
      <c r="GPZ411" s="40" t="s">
        <v>147</v>
      </c>
      <c r="GQA411" s="40" t="s">
        <v>147</v>
      </c>
      <c r="GQB411" s="40" t="s">
        <v>147</v>
      </c>
      <c r="GQC411" s="40" t="s">
        <v>147</v>
      </c>
      <c r="GQD411" s="40" t="s">
        <v>147</v>
      </c>
      <c r="GQE411" s="40" t="s">
        <v>147</v>
      </c>
      <c r="GQF411" s="40" t="s">
        <v>147</v>
      </c>
      <c r="GQG411" s="40" t="s">
        <v>147</v>
      </c>
      <c r="GQH411" s="40" t="s">
        <v>147</v>
      </c>
      <c r="GQI411" s="40" t="s">
        <v>147</v>
      </c>
      <c r="GQJ411" s="40" t="s">
        <v>147</v>
      </c>
      <c r="GQK411" s="40" t="s">
        <v>147</v>
      </c>
      <c r="GQL411" s="40" t="s">
        <v>147</v>
      </c>
      <c r="GQM411" s="40" t="s">
        <v>147</v>
      </c>
      <c r="GQN411" s="40" t="s">
        <v>147</v>
      </c>
      <c r="GQO411" s="40" t="s">
        <v>147</v>
      </c>
      <c r="GQP411" s="40" t="s">
        <v>147</v>
      </c>
      <c r="GQQ411" s="40" t="s">
        <v>147</v>
      </c>
      <c r="GQR411" s="40" t="s">
        <v>147</v>
      </c>
      <c r="GQS411" s="40" t="s">
        <v>147</v>
      </c>
      <c r="GQT411" s="40" t="s">
        <v>147</v>
      </c>
      <c r="GQU411" s="40" t="s">
        <v>147</v>
      </c>
      <c r="GQV411" s="40" t="s">
        <v>147</v>
      </c>
      <c r="GQW411" s="40" t="s">
        <v>147</v>
      </c>
      <c r="GQX411" s="40" t="s">
        <v>147</v>
      </c>
      <c r="GQY411" s="40" t="s">
        <v>147</v>
      </c>
      <c r="GQZ411" s="40" t="s">
        <v>147</v>
      </c>
      <c r="GRA411" s="40" t="s">
        <v>147</v>
      </c>
      <c r="GRB411" s="40" t="s">
        <v>147</v>
      </c>
      <c r="GRC411" s="40" t="s">
        <v>147</v>
      </c>
      <c r="GRD411" s="40" t="s">
        <v>147</v>
      </c>
      <c r="GRE411" s="40" t="s">
        <v>147</v>
      </c>
      <c r="GRF411" s="40" t="s">
        <v>147</v>
      </c>
      <c r="GRG411" s="40" t="s">
        <v>147</v>
      </c>
      <c r="GRH411" s="40" t="s">
        <v>147</v>
      </c>
      <c r="GRI411" s="40" t="s">
        <v>147</v>
      </c>
      <c r="GRJ411" s="40" t="s">
        <v>147</v>
      </c>
      <c r="GRK411" s="40" t="s">
        <v>147</v>
      </c>
      <c r="GRL411" s="40" t="s">
        <v>147</v>
      </c>
      <c r="GRM411" s="40" t="s">
        <v>147</v>
      </c>
      <c r="GRN411" s="40" t="s">
        <v>147</v>
      </c>
      <c r="GRO411" s="40" t="s">
        <v>147</v>
      </c>
      <c r="GRP411" s="40" t="s">
        <v>147</v>
      </c>
      <c r="GRQ411" s="40" t="s">
        <v>147</v>
      </c>
      <c r="GRR411" s="40" t="s">
        <v>147</v>
      </c>
      <c r="GRS411" s="40" t="s">
        <v>147</v>
      </c>
      <c r="GRT411" s="40" t="s">
        <v>147</v>
      </c>
      <c r="GRU411" s="40" t="s">
        <v>147</v>
      </c>
      <c r="GRV411" s="40" t="s">
        <v>147</v>
      </c>
      <c r="GRW411" s="40" t="s">
        <v>147</v>
      </c>
      <c r="GRX411" s="40" t="s">
        <v>147</v>
      </c>
      <c r="GRY411" s="40" t="s">
        <v>147</v>
      </c>
      <c r="GRZ411" s="40" t="s">
        <v>147</v>
      </c>
      <c r="GSA411" s="40" t="s">
        <v>147</v>
      </c>
      <c r="GSB411" s="40" t="s">
        <v>147</v>
      </c>
      <c r="GSC411" s="40" t="s">
        <v>147</v>
      </c>
      <c r="GSD411" s="40" t="s">
        <v>147</v>
      </c>
      <c r="GSE411" s="40" t="s">
        <v>147</v>
      </c>
      <c r="GSF411" s="40" t="s">
        <v>147</v>
      </c>
      <c r="GSG411" s="40" t="s">
        <v>147</v>
      </c>
      <c r="GSH411" s="40" t="s">
        <v>147</v>
      </c>
      <c r="GSI411" s="40" t="s">
        <v>147</v>
      </c>
      <c r="GSJ411" s="40" t="s">
        <v>147</v>
      </c>
      <c r="GSK411" s="40" t="s">
        <v>147</v>
      </c>
      <c r="GSL411" s="40" t="s">
        <v>147</v>
      </c>
      <c r="GSM411" s="40" t="s">
        <v>147</v>
      </c>
      <c r="GSN411" s="40" t="s">
        <v>147</v>
      </c>
      <c r="GSO411" s="40" t="s">
        <v>147</v>
      </c>
      <c r="GSP411" s="40" t="s">
        <v>147</v>
      </c>
      <c r="GSQ411" s="40" t="s">
        <v>147</v>
      </c>
      <c r="GSR411" s="40" t="s">
        <v>147</v>
      </c>
      <c r="GSS411" s="40" t="s">
        <v>147</v>
      </c>
      <c r="GST411" s="40" t="s">
        <v>147</v>
      </c>
      <c r="GSU411" s="40" t="s">
        <v>147</v>
      </c>
      <c r="GSV411" s="40" t="s">
        <v>147</v>
      </c>
      <c r="GSW411" s="40" t="s">
        <v>147</v>
      </c>
      <c r="GSX411" s="40" t="s">
        <v>147</v>
      </c>
      <c r="GSY411" s="40" t="s">
        <v>147</v>
      </c>
      <c r="GSZ411" s="40" t="s">
        <v>147</v>
      </c>
      <c r="GTA411" s="40" t="s">
        <v>147</v>
      </c>
      <c r="GTB411" s="40" t="s">
        <v>147</v>
      </c>
      <c r="GTC411" s="40" t="s">
        <v>147</v>
      </c>
      <c r="GTD411" s="40" t="s">
        <v>147</v>
      </c>
      <c r="GTE411" s="40" t="s">
        <v>147</v>
      </c>
      <c r="GTF411" s="40" t="s">
        <v>147</v>
      </c>
      <c r="GTG411" s="40" t="s">
        <v>147</v>
      </c>
      <c r="GTH411" s="40" t="s">
        <v>147</v>
      </c>
      <c r="GTI411" s="40" t="s">
        <v>147</v>
      </c>
      <c r="GTJ411" s="40" t="s">
        <v>147</v>
      </c>
      <c r="GTK411" s="40" t="s">
        <v>147</v>
      </c>
      <c r="GTL411" s="40" t="s">
        <v>147</v>
      </c>
      <c r="GTM411" s="40" t="s">
        <v>147</v>
      </c>
      <c r="GTN411" s="40" t="s">
        <v>147</v>
      </c>
      <c r="GTO411" s="40" t="s">
        <v>147</v>
      </c>
      <c r="GTP411" s="40" t="s">
        <v>147</v>
      </c>
      <c r="GTQ411" s="40" t="s">
        <v>147</v>
      </c>
      <c r="GTR411" s="40" t="s">
        <v>147</v>
      </c>
      <c r="GTS411" s="40" t="s">
        <v>147</v>
      </c>
      <c r="GTT411" s="40" t="s">
        <v>147</v>
      </c>
      <c r="GTU411" s="40" t="s">
        <v>147</v>
      </c>
      <c r="GTV411" s="40" t="s">
        <v>147</v>
      </c>
      <c r="GTW411" s="40" t="s">
        <v>147</v>
      </c>
      <c r="GTX411" s="40" t="s">
        <v>147</v>
      </c>
      <c r="GTY411" s="40" t="s">
        <v>147</v>
      </c>
      <c r="GTZ411" s="40" t="s">
        <v>147</v>
      </c>
      <c r="GUA411" s="40" t="s">
        <v>147</v>
      </c>
      <c r="GUB411" s="40" t="s">
        <v>147</v>
      </c>
      <c r="GUC411" s="40" t="s">
        <v>147</v>
      </c>
      <c r="GUD411" s="40" t="s">
        <v>147</v>
      </c>
      <c r="GUE411" s="40" t="s">
        <v>147</v>
      </c>
      <c r="GUF411" s="40" t="s">
        <v>147</v>
      </c>
      <c r="GUG411" s="40" t="s">
        <v>147</v>
      </c>
      <c r="GUH411" s="40" t="s">
        <v>147</v>
      </c>
      <c r="GUI411" s="40" t="s">
        <v>147</v>
      </c>
      <c r="GUJ411" s="40" t="s">
        <v>147</v>
      </c>
      <c r="GUK411" s="40" t="s">
        <v>147</v>
      </c>
      <c r="GUL411" s="40" t="s">
        <v>147</v>
      </c>
      <c r="GUM411" s="40" t="s">
        <v>147</v>
      </c>
      <c r="GUN411" s="40" t="s">
        <v>147</v>
      </c>
      <c r="GUO411" s="40" t="s">
        <v>147</v>
      </c>
      <c r="GUP411" s="40" t="s">
        <v>147</v>
      </c>
      <c r="GUQ411" s="40" t="s">
        <v>147</v>
      </c>
      <c r="GUR411" s="40" t="s">
        <v>147</v>
      </c>
      <c r="GUS411" s="40" t="s">
        <v>147</v>
      </c>
      <c r="GUT411" s="40" t="s">
        <v>147</v>
      </c>
      <c r="GUU411" s="40" t="s">
        <v>147</v>
      </c>
      <c r="GUV411" s="40" t="s">
        <v>147</v>
      </c>
      <c r="GUW411" s="40" t="s">
        <v>147</v>
      </c>
      <c r="GUX411" s="40" t="s">
        <v>147</v>
      </c>
      <c r="GUY411" s="40" t="s">
        <v>147</v>
      </c>
      <c r="GUZ411" s="40" t="s">
        <v>147</v>
      </c>
      <c r="GVA411" s="40" t="s">
        <v>147</v>
      </c>
      <c r="GVB411" s="40" t="s">
        <v>147</v>
      </c>
      <c r="GVC411" s="40" t="s">
        <v>147</v>
      </c>
      <c r="GVD411" s="40" t="s">
        <v>147</v>
      </c>
      <c r="GVE411" s="40" t="s">
        <v>147</v>
      </c>
      <c r="GVF411" s="40" t="s">
        <v>147</v>
      </c>
      <c r="GVG411" s="40" t="s">
        <v>147</v>
      </c>
      <c r="GVH411" s="40" t="s">
        <v>147</v>
      </c>
      <c r="GVI411" s="40" t="s">
        <v>147</v>
      </c>
      <c r="GVJ411" s="40" t="s">
        <v>147</v>
      </c>
      <c r="GVK411" s="40" t="s">
        <v>147</v>
      </c>
      <c r="GVL411" s="40" t="s">
        <v>147</v>
      </c>
      <c r="GVM411" s="40" t="s">
        <v>147</v>
      </c>
      <c r="GVN411" s="40" t="s">
        <v>147</v>
      </c>
      <c r="GVO411" s="40" t="s">
        <v>147</v>
      </c>
      <c r="GVP411" s="40" t="s">
        <v>147</v>
      </c>
      <c r="GVQ411" s="40" t="s">
        <v>147</v>
      </c>
      <c r="GVR411" s="40" t="s">
        <v>147</v>
      </c>
      <c r="GVS411" s="40" t="s">
        <v>147</v>
      </c>
      <c r="GVT411" s="40" t="s">
        <v>147</v>
      </c>
      <c r="GVU411" s="40" t="s">
        <v>147</v>
      </c>
      <c r="GVV411" s="40" t="s">
        <v>147</v>
      </c>
      <c r="GVW411" s="40" t="s">
        <v>147</v>
      </c>
      <c r="GVX411" s="40" t="s">
        <v>147</v>
      </c>
      <c r="GVY411" s="40" t="s">
        <v>147</v>
      </c>
      <c r="GVZ411" s="40" t="s">
        <v>147</v>
      </c>
      <c r="GWA411" s="40" t="s">
        <v>147</v>
      </c>
      <c r="GWB411" s="40" t="s">
        <v>147</v>
      </c>
      <c r="GWC411" s="40" t="s">
        <v>147</v>
      </c>
      <c r="GWD411" s="40" t="s">
        <v>147</v>
      </c>
      <c r="GWE411" s="40" t="s">
        <v>147</v>
      </c>
      <c r="GWF411" s="40" t="s">
        <v>147</v>
      </c>
      <c r="GWG411" s="40" t="s">
        <v>147</v>
      </c>
      <c r="GWH411" s="40" t="s">
        <v>147</v>
      </c>
      <c r="GWI411" s="40" t="s">
        <v>147</v>
      </c>
      <c r="GWJ411" s="40" t="s">
        <v>147</v>
      </c>
      <c r="GWK411" s="40" t="s">
        <v>147</v>
      </c>
      <c r="GWL411" s="40" t="s">
        <v>147</v>
      </c>
      <c r="GWM411" s="40" t="s">
        <v>147</v>
      </c>
      <c r="GWN411" s="40" t="s">
        <v>147</v>
      </c>
      <c r="GWO411" s="40" t="s">
        <v>147</v>
      </c>
      <c r="GWP411" s="40" t="s">
        <v>147</v>
      </c>
      <c r="GWQ411" s="40" t="s">
        <v>147</v>
      </c>
      <c r="GWR411" s="40" t="s">
        <v>147</v>
      </c>
      <c r="GWS411" s="40" t="s">
        <v>147</v>
      </c>
      <c r="GWT411" s="40" t="s">
        <v>147</v>
      </c>
      <c r="GWU411" s="40" t="s">
        <v>147</v>
      </c>
      <c r="GWV411" s="40" t="s">
        <v>147</v>
      </c>
      <c r="GWW411" s="40" t="s">
        <v>147</v>
      </c>
      <c r="GWX411" s="40" t="s">
        <v>147</v>
      </c>
      <c r="GWY411" s="40" t="s">
        <v>147</v>
      </c>
      <c r="GWZ411" s="40" t="s">
        <v>147</v>
      </c>
      <c r="GXA411" s="40" t="s">
        <v>147</v>
      </c>
      <c r="GXB411" s="40" t="s">
        <v>147</v>
      </c>
      <c r="GXC411" s="40" t="s">
        <v>147</v>
      </c>
      <c r="GXD411" s="40" t="s">
        <v>147</v>
      </c>
      <c r="GXE411" s="40" t="s">
        <v>147</v>
      </c>
      <c r="GXF411" s="40" t="s">
        <v>147</v>
      </c>
      <c r="GXG411" s="40" t="s">
        <v>147</v>
      </c>
      <c r="GXH411" s="40" t="s">
        <v>147</v>
      </c>
      <c r="GXI411" s="40" t="s">
        <v>147</v>
      </c>
      <c r="GXJ411" s="40" t="s">
        <v>147</v>
      </c>
      <c r="GXK411" s="40" t="s">
        <v>147</v>
      </c>
      <c r="GXL411" s="40" t="s">
        <v>147</v>
      </c>
      <c r="GXM411" s="40" t="s">
        <v>147</v>
      </c>
      <c r="GXN411" s="40" t="s">
        <v>147</v>
      </c>
      <c r="GXO411" s="40" t="s">
        <v>147</v>
      </c>
      <c r="GXP411" s="40" t="s">
        <v>147</v>
      </c>
      <c r="GXQ411" s="40" t="s">
        <v>147</v>
      </c>
      <c r="GXR411" s="40" t="s">
        <v>147</v>
      </c>
      <c r="GXS411" s="40" t="s">
        <v>147</v>
      </c>
      <c r="GXT411" s="40" t="s">
        <v>147</v>
      </c>
      <c r="GXU411" s="40" t="s">
        <v>147</v>
      </c>
      <c r="GXV411" s="40" t="s">
        <v>147</v>
      </c>
      <c r="GXW411" s="40" t="s">
        <v>147</v>
      </c>
      <c r="GXX411" s="40" t="s">
        <v>147</v>
      </c>
      <c r="GXY411" s="40" t="s">
        <v>147</v>
      </c>
      <c r="GXZ411" s="40" t="s">
        <v>147</v>
      </c>
      <c r="GYA411" s="40" t="s">
        <v>147</v>
      </c>
      <c r="GYB411" s="40" t="s">
        <v>147</v>
      </c>
      <c r="GYC411" s="40" t="s">
        <v>147</v>
      </c>
      <c r="GYD411" s="40" t="s">
        <v>147</v>
      </c>
      <c r="GYE411" s="40" t="s">
        <v>147</v>
      </c>
      <c r="GYF411" s="40" t="s">
        <v>147</v>
      </c>
      <c r="GYG411" s="40" t="s">
        <v>147</v>
      </c>
      <c r="GYH411" s="40" t="s">
        <v>147</v>
      </c>
      <c r="GYI411" s="40" t="s">
        <v>147</v>
      </c>
      <c r="GYJ411" s="40" t="s">
        <v>147</v>
      </c>
      <c r="GYK411" s="40" t="s">
        <v>147</v>
      </c>
      <c r="GYL411" s="40" t="s">
        <v>147</v>
      </c>
      <c r="GYM411" s="40" t="s">
        <v>147</v>
      </c>
      <c r="GYN411" s="40" t="s">
        <v>147</v>
      </c>
      <c r="GYO411" s="40" t="s">
        <v>147</v>
      </c>
      <c r="GYP411" s="40" t="s">
        <v>147</v>
      </c>
      <c r="GYQ411" s="40" t="s">
        <v>147</v>
      </c>
      <c r="GYR411" s="40" t="s">
        <v>147</v>
      </c>
      <c r="GYS411" s="40" t="s">
        <v>147</v>
      </c>
      <c r="GYT411" s="40" t="s">
        <v>147</v>
      </c>
      <c r="GYU411" s="40" t="s">
        <v>147</v>
      </c>
      <c r="GYV411" s="40" t="s">
        <v>147</v>
      </c>
      <c r="GYW411" s="40" t="s">
        <v>147</v>
      </c>
      <c r="GYX411" s="40" t="s">
        <v>147</v>
      </c>
      <c r="GYY411" s="40" t="s">
        <v>147</v>
      </c>
      <c r="GYZ411" s="40" t="s">
        <v>147</v>
      </c>
      <c r="GZA411" s="40" t="s">
        <v>147</v>
      </c>
      <c r="GZB411" s="40" t="s">
        <v>147</v>
      </c>
      <c r="GZC411" s="40" t="s">
        <v>147</v>
      </c>
      <c r="GZD411" s="40" t="s">
        <v>147</v>
      </c>
      <c r="GZE411" s="40" t="s">
        <v>147</v>
      </c>
      <c r="GZF411" s="40" t="s">
        <v>147</v>
      </c>
      <c r="GZG411" s="40" t="s">
        <v>147</v>
      </c>
      <c r="GZH411" s="40" t="s">
        <v>147</v>
      </c>
      <c r="GZI411" s="40" t="s">
        <v>147</v>
      </c>
      <c r="GZJ411" s="40" t="s">
        <v>147</v>
      </c>
      <c r="GZK411" s="40" t="s">
        <v>147</v>
      </c>
      <c r="GZL411" s="40" t="s">
        <v>147</v>
      </c>
      <c r="GZM411" s="40" t="s">
        <v>147</v>
      </c>
      <c r="GZN411" s="40" t="s">
        <v>147</v>
      </c>
      <c r="GZO411" s="40" t="s">
        <v>147</v>
      </c>
      <c r="GZP411" s="40" t="s">
        <v>147</v>
      </c>
      <c r="GZQ411" s="40" t="s">
        <v>147</v>
      </c>
      <c r="GZR411" s="40" t="s">
        <v>147</v>
      </c>
      <c r="GZS411" s="40" t="s">
        <v>147</v>
      </c>
      <c r="GZT411" s="40" t="s">
        <v>147</v>
      </c>
      <c r="GZU411" s="40" t="s">
        <v>147</v>
      </c>
      <c r="GZV411" s="40" t="s">
        <v>147</v>
      </c>
      <c r="GZW411" s="40" t="s">
        <v>147</v>
      </c>
      <c r="GZX411" s="40" t="s">
        <v>147</v>
      </c>
      <c r="GZY411" s="40" t="s">
        <v>147</v>
      </c>
      <c r="GZZ411" s="40" t="s">
        <v>147</v>
      </c>
      <c r="HAA411" s="40" t="s">
        <v>147</v>
      </c>
      <c r="HAB411" s="40" t="s">
        <v>147</v>
      </c>
      <c r="HAC411" s="40" t="s">
        <v>147</v>
      </c>
      <c r="HAD411" s="40" t="s">
        <v>147</v>
      </c>
      <c r="HAE411" s="40" t="s">
        <v>147</v>
      </c>
      <c r="HAF411" s="40" t="s">
        <v>147</v>
      </c>
      <c r="HAG411" s="40" t="s">
        <v>147</v>
      </c>
      <c r="HAH411" s="40" t="s">
        <v>147</v>
      </c>
      <c r="HAI411" s="40" t="s">
        <v>147</v>
      </c>
      <c r="HAJ411" s="40" t="s">
        <v>147</v>
      </c>
      <c r="HAK411" s="40" t="s">
        <v>147</v>
      </c>
      <c r="HAL411" s="40" t="s">
        <v>147</v>
      </c>
      <c r="HAM411" s="40" t="s">
        <v>147</v>
      </c>
      <c r="HAN411" s="40" t="s">
        <v>147</v>
      </c>
      <c r="HAO411" s="40" t="s">
        <v>147</v>
      </c>
      <c r="HAP411" s="40" t="s">
        <v>147</v>
      </c>
      <c r="HAQ411" s="40" t="s">
        <v>147</v>
      </c>
      <c r="HAR411" s="40" t="s">
        <v>147</v>
      </c>
      <c r="HAS411" s="40" t="s">
        <v>147</v>
      </c>
      <c r="HAT411" s="40" t="s">
        <v>147</v>
      </c>
      <c r="HAU411" s="40" t="s">
        <v>147</v>
      </c>
      <c r="HAV411" s="40" t="s">
        <v>147</v>
      </c>
      <c r="HAW411" s="40" t="s">
        <v>147</v>
      </c>
      <c r="HAX411" s="40" t="s">
        <v>147</v>
      </c>
      <c r="HAY411" s="40" t="s">
        <v>147</v>
      </c>
      <c r="HAZ411" s="40" t="s">
        <v>147</v>
      </c>
      <c r="HBA411" s="40" t="s">
        <v>147</v>
      </c>
      <c r="HBB411" s="40" t="s">
        <v>147</v>
      </c>
      <c r="HBC411" s="40" t="s">
        <v>147</v>
      </c>
      <c r="HBD411" s="40" t="s">
        <v>147</v>
      </c>
      <c r="HBE411" s="40" t="s">
        <v>147</v>
      </c>
      <c r="HBF411" s="40" t="s">
        <v>147</v>
      </c>
      <c r="HBG411" s="40" t="s">
        <v>147</v>
      </c>
      <c r="HBH411" s="40" t="s">
        <v>147</v>
      </c>
      <c r="HBI411" s="40" t="s">
        <v>147</v>
      </c>
      <c r="HBJ411" s="40" t="s">
        <v>147</v>
      </c>
      <c r="HBK411" s="40" t="s">
        <v>147</v>
      </c>
      <c r="HBL411" s="40" t="s">
        <v>147</v>
      </c>
      <c r="HBM411" s="40" t="s">
        <v>147</v>
      </c>
      <c r="HBN411" s="40" t="s">
        <v>147</v>
      </c>
      <c r="HBO411" s="40" t="s">
        <v>147</v>
      </c>
      <c r="HBP411" s="40" t="s">
        <v>147</v>
      </c>
      <c r="HBQ411" s="40" t="s">
        <v>147</v>
      </c>
      <c r="HBR411" s="40" t="s">
        <v>147</v>
      </c>
      <c r="HBS411" s="40" t="s">
        <v>147</v>
      </c>
      <c r="HBT411" s="40" t="s">
        <v>147</v>
      </c>
      <c r="HBU411" s="40" t="s">
        <v>147</v>
      </c>
      <c r="HBV411" s="40" t="s">
        <v>147</v>
      </c>
      <c r="HBW411" s="40" t="s">
        <v>147</v>
      </c>
      <c r="HBX411" s="40" t="s">
        <v>147</v>
      </c>
      <c r="HBY411" s="40" t="s">
        <v>147</v>
      </c>
      <c r="HBZ411" s="40" t="s">
        <v>147</v>
      </c>
      <c r="HCA411" s="40" t="s">
        <v>147</v>
      </c>
      <c r="HCB411" s="40" t="s">
        <v>147</v>
      </c>
      <c r="HCC411" s="40" t="s">
        <v>147</v>
      </c>
      <c r="HCD411" s="40" t="s">
        <v>147</v>
      </c>
      <c r="HCE411" s="40" t="s">
        <v>147</v>
      </c>
      <c r="HCF411" s="40" t="s">
        <v>147</v>
      </c>
      <c r="HCG411" s="40" t="s">
        <v>147</v>
      </c>
      <c r="HCH411" s="40" t="s">
        <v>147</v>
      </c>
      <c r="HCI411" s="40" t="s">
        <v>147</v>
      </c>
      <c r="HCJ411" s="40" t="s">
        <v>147</v>
      </c>
      <c r="HCK411" s="40" t="s">
        <v>147</v>
      </c>
      <c r="HCL411" s="40" t="s">
        <v>147</v>
      </c>
      <c r="HCM411" s="40" t="s">
        <v>147</v>
      </c>
      <c r="HCN411" s="40" t="s">
        <v>147</v>
      </c>
      <c r="HCO411" s="40" t="s">
        <v>147</v>
      </c>
      <c r="HCP411" s="40" t="s">
        <v>147</v>
      </c>
      <c r="HCQ411" s="40" t="s">
        <v>147</v>
      </c>
      <c r="HCR411" s="40" t="s">
        <v>147</v>
      </c>
      <c r="HCS411" s="40" t="s">
        <v>147</v>
      </c>
      <c r="HCT411" s="40" t="s">
        <v>147</v>
      </c>
      <c r="HCU411" s="40" t="s">
        <v>147</v>
      </c>
      <c r="HCV411" s="40" t="s">
        <v>147</v>
      </c>
      <c r="HCW411" s="40" t="s">
        <v>147</v>
      </c>
      <c r="HCX411" s="40" t="s">
        <v>147</v>
      </c>
      <c r="HCY411" s="40" t="s">
        <v>147</v>
      </c>
      <c r="HCZ411" s="40" t="s">
        <v>147</v>
      </c>
      <c r="HDA411" s="40" t="s">
        <v>147</v>
      </c>
      <c r="HDB411" s="40" t="s">
        <v>147</v>
      </c>
      <c r="HDC411" s="40" t="s">
        <v>147</v>
      </c>
      <c r="HDD411" s="40" t="s">
        <v>147</v>
      </c>
      <c r="HDE411" s="40" t="s">
        <v>147</v>
      </c>
      <c r="HDF411" s="40" t="s">
        <v>147</v>
      </c>
      <c r="HDG411" s="40" t="s">
        <v>147</v>
      </c>
      <c r="HDH411" s="40" t="s">
        <v>147</v>
      </c>
      <c r="HDI411" s="40" t="s">
        <v>147</v>
      </c>
      <c r="HDJ411" s="40" t="s">
        <v>147</v>
      </c>
      <c r="HDK411" s="40" t="s">
        <v>147</v>
      </c>
      <c r="HDL411" s="40" t="s">
        <v>147</v>
      </c>
      <c r="HDM411" s="40" t="s">
        <v>147</v>
      </c>
      <c r="HDN411" s="40" t="s">
        <v>147</v>
      </c>
      <c r="HDO411" s="40" t="s">
        <v>147</v>
      </c>
      <c r="HDP411" s="40" t="s">
        <v>147</v>
      </c>
      <c r="HDQ411" s="40" t="s">
        <v>147</v>
      </c>
      <c r="HDR411" s="40" t="s">
        <v>147</v>
      </c>
      <c r="HDS411" s="40" t="s">
        <v>147</v>
      </c>
      <c r="HDT411" s="40" t="s">
        <v>147</v>
      </c>
      <c r="HDU411" s="40" t="s">
        <v>147</v>
      </c>
      <c r="HDV411" s="40" t="s">
        <v>147</v>
      </c>
      <c r="HDW411" s="40" t="s">
        <v>147</v>
      </c>
      <c r="HDX411" s="40" t="s">
        <v>147</v>
      </c>
      <c r="HDY411" s="40" t="s">
        <v>147</v>
      </c>
      <c r="HDZ411" s="40" t="s">
        <v>147</v>
      </c>
      <c r="HEA411" s="40" t="s">
        <v>147</v>
      </c>
      <c r="HEB411" s="40" t="s">
        <v>147</v>
      </c>
      <c r="HEC411" s="40" t="s">
        <v>147</v>
      </c>
      <c r="HED411" s="40" t="s">
        <v>147</v>
      </c>
      <c r="HEE411" s="40" t="s">
        <v>147</v>
      </c>
      <c r="HEF411" s="40" t="s">
        <v>147</v>
      </c>
      <c r="HEG411" s="40" t="s">
        <v>147</v>
      </c>
      <c r="HEH411" s="40" t="s">
        <v>147</v>
      </c>
      <c r="HEI411" s="40" t="s">
        <v>147</v>
      </c>
      <c r="HEJ411" s="40" t="s">
        <v>147</v>
      </c>
      <c r="HEK411" s="40" t="s">
        <v>147</v>
      </c>
      <c r="HEL411" s="40" t="s">
        <v>147</v>
      </c>
      <c r="HEM411" s="40" t="s">
        <v>147</v>
      </c>
      <c r="HEN411" s="40" t="s">
        <v>147</v>
      </c>
      <c r="HEO411" s="40" t="s">
        <v>147</v>
      </c>
      <c r="HEP411" s="40" t="s">
        <v>147</v>
      </c>
      <c r="HEQ411" s="40" t="s">
        <v>147</v>
      </c>
      <c r="HER411" s="40" t="s">
        <v>147</v>
      </c>
      <c r="HES411" s="40" t="s">
        <v>147</v>
      </c>
      <c r="HET411" s="40" t="s">
        <v>147</v>
      </c>
      <c r="HEU411" s="40" t="s">
        <v>147</v>
      </c>
      <c r="HEV411" s="40" t="s">
        <v>147</v>
      </c>
      <c r="HEW411" s="40" t="s">
        <v>147</v>
      </c>
      <c r="HEX411" s="40" t="s">
        <v>147</v>
      </c>
      <c r="HEY411" s="40" t="s">
        <v>147</v>
      </c>
      <c r="HEZ411" s="40" t="s">
        <v>147</v>
      </c>
      <c r="HFA411" s="40" t="s">
        <v>147</v>
      </c>
      <c r="HFB411" s="40" t="s">
        <v>147</v>
      </c>
      <c r="HFC411" s="40" t="s">
        <v>147</v>
      </c>
      <c r="HFD411" s="40" t="s">
        <v>147</v>
      </c>
      <c r="HFE411" s="40" t="s">
        <v>147</v>
      </c>
      <c r="HFF411" s="40" t="s">
        <v>147</v>
      </c>
      <c r="HFG411" s="40" t="s">
        <v>147</v>
      </c>
      <c r="HFH411" s="40" t="s">
        <v>147</v>
      </c>
      <c r="HFI411" s="40" t="s">
        <v>147</v>
      </c>
      <c r="HFJ411" s="40" t="s">
        <v>147</v>
      </c>
      <c r="HFK411" s="40" t="s">
        <v>147</v>
      </c>
      <c r="HFL411" s="40" t="s">
        <v>147</v>
      </c>
      <c r="HFM411" s="40" t="s">
        <v>147</v>
      </c>
      <c r="HFN411" s="40" t="s">
        <v>147</v>
      </c>
      <c r="HFO411" s="40" t="s">
        <v>147</v>
      </c>
      <c r="HFP411" s="40" t="s">
        <v>147</v>
      </c>
      <c r="HFQ411" s="40" t="s">
        <v>147</v>
      </c>
      <c r="HFR411" s="40" t="s">
        <v>147</v>
      </c>
      <c r="HFS411" s="40" t="s">
        <v>147</v>
      </c>
      <c r="HFT411" s="40" t="s">
        <v>147</v>
      </c>
      <c r="HFU411" s="40" t="s">
        <v>147</v>
      </c>
      <c r="HFV411" s="40" t="s">
        <v>147</v>
      </c>
      <c r="HFW411" s="40" t="s">
        <v>147</v>
      </c>
      <c r="HFX411" s="40" t="s">
        <v>147</v>
      </c>
      <c r="HFY411" s="40" t="s">
        <v>147</v>
      </c>
      <c r="HFZ411" s="40" t="s">
        <v>147</v>
      </c>
      <c r="HGA411" s="40" t="s">
        <v>147</v>
      </c>
      <c r="HGB411" s="40" t="s">
        <v>147</v>
      </c>
      <c r="HGC411" s="40" t="s">
        <v>147</v>
      </c>
      <c r="HGD411" s="40" t="s">
        <v>147</v>
      </c>
      <c r="HGE411" s="40" t="s">
        <v>147</v>
      </c>
      <c r="HGF411" s="40" t="s">
        <v>147</v>
      </c>
      <c r="HGG411" s="40" t="s">
        <v>147</v>
      </c>
      <c r="HGH411" s="40" t="s">
        <v>147</v>
      </c>
      <c r="HGI411" s="40" t="s">
        <v>147</v>
      </c>
      <c r="HGJ411" s="40" t="s">
        <v>147</v>
      </c>
      <c r="HGK411" s="40" t="s">
        <v>147</v>
      </c>
      <c r="HGL411" s="40" t="s">
        <v>147</v>
      </c>
      <c r="HGM411" s="40" t="s">
        <v>147</v>
      </c>
      <c r="HGN411" s="40" t="s">
        <v>147</v>
      </c>
      <c r="HGO411" s="40" t="s">
        <v>147</v>
      </c>
      <c r="HGP411" s="40" t="s">
        <v>147</v>
      </c>
      <c r="HGQ411" s="40" t="s">
        <v>147</v>
      </c>
      <c r="HGR411" s="40" t="s">
        <v>147</v>
      </c>
      <c r="HGS411" s="40" t="s">
        <v>147</v>
      </c>
      <c r="HGT411" s="40" t="s">
        <v>147</v>
      </c>
      <c r="HGU411" s="40" t="s">
        <v>147</v>
      </c>
      <c r="HGV411" s="40" t="s">
        <v>147</v>
      </c>
      <c r="HGW411" s="40" t="s">
        <v>147</v>
      </c>
      <c r="HGX411" s="40" t="s">
        <v>147</v>
      </c>
      <c r="HGY411" s="40" t="s">
        <v>147</v>
      </c>
      <c r="HGZ411" s="40" t="s">
        <v>147</v>
      </c>
      <c r="HHA411" s="40" t="s">
        <v>147</v>
      </c>
      <c r="HHB411" s="40" t="s">
        <v>147</v>
      </c>
      <c r="HHC411" s="40" t="s">
        <v>147</v>
      </c>
      <c r="HHD411" s="40" t="s">
        <v>147</v>
      </c>
      <c r="HHE411" s="40" t="s">
        <v>147</v>
      </c>
      <c r="HHF411" s="40" t="s">
        <v>147</v>
      </c>
      <c r="HHG411" s="40" t="s">
        <v>147</v>
      </c>
      <c r="HHH411" s="40" t="s">
        <v>147</v>
      </c>
      <c r="HHI411" s="40" t="s">
        <v>147</v>
      </c>
      <c r="HHJ411" s="40" t="s">
        <v>147</v>
      </c>
      <c r="HHK411" s="40" t="s">
        <v>147</v>
      </c>
      <c r="HHL411" s="40" t="s">
        <v>147</v>
      </c>
      <c r="HHM411" s="40" t="s">
        <v>147</v>
      </c>
      <c r="HHN411" s="40" t="s">
        <v>147</v>
      </c>
      <c r="HHO411" s="40" t="s">
        <v>147</v>
      </c>
      <c r="HHP411" s="40" t="s">
        <v>147</v>
      </c>
      <c r="HHQ411" s="40" t="s">
        <v>147</v>
      </c>
      <c r="HHR411" s="40" t="s">
        <v>147</v>
      </c>
      <c r="HHS411" s="40" t="s">
        <v>147</v>
      </c>
      <c r="HHT411" s="40" t="s">
        <v>147</v>
      </c>
      <c r="HHU411" s="40" t="s">
        <v>147</v>
      </c>
      <c r="HHV411" s="40" t="s">
        <v>147</v>
      </c>
      <c r="HHW411" s="40" t="s">
        <v>147</v>
      </c>
      <c r="HHX411" s="40" t="s">
        <v>147</v>
      </c>
      <c r="HHY411" s="40" t="s">
        <v>147</v>
      </c>
      <c r="HHZ411" s="40" t="s">
        <v>147</v>
      </c>
      <c r="HIA411" s="40" t="s">
        <v>147</v>
      </c>
      <c r="HIB411" s="40" t="s">
        <v>147</v>
      </c>
      <c r="HIC411" s="40" t="s">
        <v>147</v>
      </c>
      <c r="HID411" s="40" t="s">
        <v>147</v>
      </c>
      <c r="HIE411" s="40" t="s">
        <v>147</v>
      </c>
      <c r="HIF411" s="40" t="s">
        <v>147</v>
      </c>
      <c r="HIG411" s="40" t="s">
        <v>147</v>
      </c>
      <c r="HIH411" s="40" t="s">
        <v>147</v>
      </c>
      <c r="HII411" s="40" t="s">
        <v>147</v>
      </c>
      <c r="HIJ411" s="40" t="s">
        <v>147</v>
      </c>
      <c r="HIK411" s="40" t="s">
        <v>147</v>
      </c>
      <c r="HIL411" s="40" t="s">
        <v>147</v>
      </c>
      <c r="HIM411" s="40" t="s">
        <v>147</v>
      </c>
      <c r="HIN411" s="40" t="s">
        <v>147</v>
      </c>
      <c r="HIO411" s="40" t="s">
        <v>147</v>
      </c>
      <c r="HIP411" s="40" t="s">
        <v>147</v>
      </c>
      <c r="HIQ411" s="40" t="s">
        <v>147</v>
      </c>
      <c r="HIR411" s="40" t="s">
        <v>147</v>
      </c>
      <c r="HIS411" s="40" t="s">
        <v>147</v>
      </c>
      <c r="HIT411" s="40" t="s">
        <v>147</v>
      </c>
      <c r="HIU411" s="40" t="s">
        <v>147</v>
      </c>
      <c r="HIV411" s="40" t="s">
        <v>147</v>
      </c>
      <c r="HIW411" s="40" t="s">
        <v>147</v>
      </c>
      <c r="HIX411" s="40" t="s">
        <v>147</v>
      </c>
      <c r="HIY411" s="40" t="s">
        <v>147</v>
      </c>
      <c r="HIZ411" s="40" t="s">
        <v>147</v>
      </c>
      <c r="HJA411" s="40" t="s">
        <v>147</v>
      </c>
      <c r="HJB411" s="40" t="s">
        <v>147</v>
      </c>
      <c r="HJC411" s="40" t="s">
        <v>147</v>
      </c>
      <c r="HJD411" s="40" t="s">
        <v>147</v>
      </c>
      <c r="HJE411" s="40" t="s">
        <v>147</v>
      </c>
      <c r="HJF411" s="40" t="s">
        <v>147</v>
      </c>
      <c r="HJG411" s="40" t="s">
        <v>147</v>
      </c>
      <c r="HJH411" s="40" t="s">
        <v>147</v>
      </c>
      <c r="HJI411" s="40" t="s">
        <v>147</v>
      </c>
      <c r="HJJ411" s="40" t="s">
        <v>147</v>
      </c>
      <c r="HJK411" s="40" t="s">
        <v>147</v>
      </c>
      <c r="HJL411" s="40" t="s">
        <v>147</v>
      </c>
      <c r="HJM411" s="40" t="s">
        <v>147</v>
      </c>
      <c r="HJN411" s="40" t="s">
        <v>147</v>
      </c>
      <c r="HJO411" s="40" t="s">
        <v>147</v>
      </c>
      <c r="HJP411" s="40" t="s">
        <v>147</v>
      </c>
      <c r="HJQ411" s="40" t="s">
        <v>147</v>
      </c>
      <c r="HJR411" s="40" t="s">
        <v>147</v>
      </c>
      <c r="HJS411" s="40" t="s">
        <v>147</v>
      </c>
      <c r="HJT411" s="40" t="s">
        <v>147</v>
      </c>
      <c r="HJU411" s="40" t="s">
        <v>147</v>
      </c>
      <c r="HJV411" s="40" t="s">
        <v>147</v>
      </c>
      <c r="HJW411" s="40" t="s">
        <v>147</v>
      </c>
      <c r="HJX411" s="40" t="s">
        <v>147</v>
      </c>
      <c r="HJY411" s="40" t="s">
        <v>147</v>
      </c>
      <c r="HJZ411" s="40" t="s">
        <v>147</v>
      </c>
      <c r="HKA411" s="40" t="s">
        <v>147</v>
      </c>
      <c r="HKB411" s="40" t="s">
        <v>147</v>
      </c>
      <c r="HKC411" s="40" t="s">
        <v>147</v>
      </c>
      <c r="HKD411" s="40" t="s">
        <v>147</v>
      </c>
      <c r="HKE411" s="40" t="s">
        <v>147</v>
      </c>
      <c r="HKF411" s="40" t="s">
        <v>147</v>
      </c>
      <c r="HKG411" s="40" t="s">
        <v>147</v>
      </c>
      <c r="HKH411" s="40" t="s">
        <v>147</v>
      </c>
      <c r="HKI411" s="40" t="s">
        <v>147</v>
      </c>
      <c r="HKJ411" s="40" t="s">
        <v>147</v>
      </c>
      <c r="HKK411" s="40" t="s">
        <v>147</v>
      </c>
      <c r="HKL411" s="40" t="s">
        <v>147</v>
      </c>
      <c r="HKM411" s="40" t="s">
        <v>147</v>
      </c>
      <c r="HKN411" s="40" t="s">
        <v>147</v>
      </c>
      <c r="HKO411" s="40" t="s">
        <v>147</v>
      </c>
      <c r="HKP411" s="40" t="s">
        <v>147</v>
      </c>
      <c r="HKQ411" s="40" t="s">
        <v>147</v>
      </c>
      <c r="HKR411" s="40" t="s">
        <v>147</v>
      </c>
      <c r="HKS411" s="40" t="s">
        <v>147</v>
      </c>
      <c r="HKT411" s="40" t="s">
        <v>147</v>
      </c>
      <c r="HKU411" s="40" t="s">
        <v>147</v>
      </c>
      <c r="HKV411" s="40" t="s">
        <v>147</v>
      </c>
      <c r="HKW411" s="40" t="s">
        <v>147</v>
      </c>
      <c r="HKX411" s="40" t="s">
        <v>147</v>
      </c>
      <c r="HKY411" s="40" t="s">
        <v>147</v>
      </c>
      <c r="HKZ411" s="40" t="s">
        <v>147</v>
      </c>
      <c r="HLA411" s="40" t="s">
        <v>147</v>
      </c>
      <c r="HLB411" s="40" t="s">
        <v>147</v>
      </c>
      <c r="HLC411" s="40" t="s">
        <v>147</v>
      </c>
      <c r="HLD411" s="40" t="s">
        <v>147</v>
      </c>
      <c r="HLE411" s="40" t="s">
        <v>147</v>
      </c>
      <c r="HLF411" s="40" t="s">
        <v>147</v>
      </c>
      <c r="HLG411" s="40" t="s">
        <v>147</v>
      </c>
      <c r="HLH411" s="40" t="s">
        <v>147</v>
      </c>
      <c r="HLI411" s="40" t="s">
        <v>147</v>
      </c>
      <c r="HLJ411" s="40" t="s">
        <v>147</v>
      </c>
      <c r="HLK411" s="40" t="s">
        <v>147</v>
      </c>
      <c r="HLL411" s="40" t="s">
        <v>147</v>
      </c>
      <c r="HLM411" s="40" t="s">
        <v>147</v>
      </c>
      <c r="HLN411" s="40" t="s">
        <v>147</v>
      </c>
      <c r="HLO411" s="40" t="s">
        <v>147</v>
      </c>
      <c r="HLP411" s="40" t="s">
        <v>147</v>
      </c>
      <c r="HLQ411" s="40" t="s">
        <v>147</v>
      </c>
      <c r="HLR411" s="40" t="s">
        <v>147</v>
      </c>
      <c r="HLS411" s="40" t="s">
        <v>147</v>
      </c>
      <c r="HLT411" s="40" t="s">
        <v>147</v>
      </c>
      <c r="HLU411" s="40" t="s">
        <v>147</v>
      </c>
      <c r="HLV411" s="40" t="s">
        <v>147</v>
      </c>
      <c r="HLW411" s="40" t="s">
        <v>147</v>
      </c>
      <c r="HLX411" s="40" t="s">
        <v>147</v>
      </c>
      <c r="HLY411" s="40" t="s">
        <v>147</v>
      </c>
      <c r="HLZ411" s="40" t="s">
        <v>147</v>
      </c>
      <c r="HMA411" s="40" t="s">
        <v>147</v>
      </c>
      <c r="HMB411" s="40" t="s">
        <v>147</v>
      </c>
      <c r="HMC411" s="40" t="s">
        <v>147</v>
      </c>
      <c r="HMD411" s="40" t="s">
        <v>147</v>
      </c>
      <c r="HME411" s="40" t="s">
        <v>147</v>
      </c>
      <c r="HMF411" s="40" t="s">
        <v>147</v>
      </c>
      <c r="HMG411" s="40" t="s">
        <v>147</v>
      </c>
      <c r="HMH411" s="40" t="s">
        <v>147</v>
      </c>
      <c r="HMI411" s="40" t="s">
        <v>147</v>
      </c>
      <c r="HMJ411" s="40" t="s">
        <v>147</v>
      </c>
      <c r="HMK411" s="40" t="s">
        <v>147</v>
      </c>
      <c r="HML411" s="40" t="s">
        <v>147</v>
      </c>
      <c r="HMM411" s="40" t="s">
        <v>147</v>
      </c>
      <c r="HMN411" s="40" t="s">
        <v>147</v>
      </c>
      <c r="HMO411" s="40" t="s">
        <v>147</v>
      </c>
      <c r="HMP411" s="40" t="s">
        <v>147</v>
      </c>
      <c r="HMQ411" s="40" t="s">
        <v>147</v>
      </c>
      <c r="HMR411" s="40" t="s">
        <v>147</v>
      </c>
      <c r="HMS411" s="40" t="s">
        <v>147</v>
      </c>
      <c r="HMT411" s="40" t="s">
        <v>147</v>
      </c>
      <c r="HMU411" s="40" t="s">
        <v>147</v>
      </c>
      <c r="HMV411" s="40" t="s">
        <v>147</v>
      </c>
      <c r="HMW411" s="40" t="s">
        <v>147</v>
      </c>
      <c r="HMX411" s="40" t="s">
        <v>147</v>
      </c>
      <c r="HMY411" s="40" t="s">
        <v>147</v>
      </c>
      <c r="HMZ411" s="40" t="s">
        <v>147</v>
      </c>
      <c r="HNA411" s="40" t="s">
        <v>147</v>
      </c>
      <c r="HNB411" s="40" t="s">
        <v>147</v>
      </c>
      <c r="HNC411" s="40" t="s">
        <v>147</v>
      </c>
      <c r="HND411" s="40" t="s">
        <v>147</v>
      </c>
      <c r="HNE411" s="40" t="s">
        <v>147</v>
      </c>
      <c r="HNF411" s="40" t="s">
        <v>147</v>
      </c>
      <c r="HNG411" s="40" t="s">
        <v>147</v>
      </c>
      <c r="HNH411" s="40" t="s">
        <v>147</v>
      </c>
      <c r="HNI411" s="40" t="s">
        <v>147</v>
      </c>
      <c r="HNJ411" s="40" t="s">
        <v>147</v>
      </c>
      <c r="HNK411" s="40" t="s">
        <v>147</v>
      </c>
      <c r="HNL411" s="40" t="s">
        <v>147</v>
      </c>
      <c r="HNM411" s="40" t="s">
        <v>147</v>
      </c>
      <c r="HNN411" s="40" t="s">
        <v>147</v>
      </c>
      <c r="HNO411" s="40" t="s">
        <v>147</v>
      </c>
      <c r="HNP411" s="40" t="s">
        <v>147</v>
      </c>
      <c r="HNQ411" s="40" t="s">
        <v>147</v>
      </c>
      <c r="HNR411" s="40" t="s">
        <v>147</v>
      </c>
      <c r="HNS411" s="40" t="s">
        <v>147</v>
      </c>
      <c r="HNT411" s="40" t="s">
        <v>147</v>
      </c>
      <c r="HNU411" s="40" t="s">
        <v>147</v>
      </c>
      <c r="HNV411" s="40" t="s">
        <v>147</v>
      </c>
      <c r="HNW411" s="40" t="s">
        <v>147</v>
      </c>
      <c r="HNX411" s="40" t="s">
        <v>147</v>
      </c>
      <c r="HNY411" s="40" t="s">
        <v>147</v>
      </c>
      <c r="HNZ411" s="40" t="s">
        <v>147</v>
      </c>
      <c r="HOA411" s="40" t="s">
        <v>147</v>
      </c>
      <c r="HOB411" s="40" t="s">
        <v>147</v>
      </c>
      <c r="HOC411" s="40" t="s">
        <v>147</v>
      </c>
      <c r="HOD411" s="40" t="s">
        <v>147</v>
      </c>
      <c r="HOE411" s="40" t="s">
        <v>147</v>
      </c>
      <c r="HOF411" s="40" t="s">
        <v>147</v>
      </c>
      <c r="HOG411" s="40" t="s">
        <v>147</v>
      </c>
      <c r="HOH411" s="40" t="s">
        <v>147</v>
      </c>
      <c r="HOI411" s="40" t="s">
        <v>147</v>
      </c>
      <c r="HOJ411" s="40" t="s">
        <v>147</v>
      </c>
      <c r="HOK411" s="40" t="s">
        <v>147</v>
      </c>
      <c r="HOL411" s="40" t="s">
        <v>147</v>
      </c>
      <c r="HOM411" s="40" t="s">
        <v>147</v>
      </c>
      <c r="HON411" s="40" t="s">
        <v>147</v>
      </c>
      <c r="HOO411" s="40" t="s">
        <v>147</v>
      </c>
      <c r="HOP411" s="40" t="s">
        <v>147</v>
      </c>
      <c r="HOQ411" s="40" t="s">
        <v>147</v>
      </c>
      <c r="HOR411" s="40" t="s">
        <v>147</v>
      </c>
      <c r="HOS411" s="40" t="s">
        <v>147</v>
      </c>
      <c r="HOT411" s="40" t="s">
        <v>147</v>
      </c>
      <c r="HOU411" s="40" t="s">
        <v>147</v>
      </c>
      <c r="HOV411" s="40" t="s">
        <v>147</v>
      </c>
      <c r="HOW411" s="40" t="s">
        <v>147</v>
      </c>
      <c r="HOX411" s="40" t="s">
        <v>147</v>
      </c>
      <c r="HOY411" s="40" t="s">
        <v>147</v>
      </c>
      <c r="HOZ411" s="40" t="s">
        <v>147</v>
      </c>
      <c r="HPA411" s="40" t="s">
        <v>147</v>
      </c>
      <c r="HPB411" s="40" t="s">
        <v>147</v>
      </c>
      <c r="HPC411" s="40" t="s">
        <v>147</v>
      </c>
      <c r="HPD411" s="40" t="s">
        <v>147</v>
      </c>
      <c r="HPE411" s="40" t="s">
        <v>147</v>
      </c>
      <c r="HPF411" s="40" t="s">
        <v>147</v>
      </c>
      <c r="HPG411" s="40" t="s">
        <v>147</v>
      </c>
      <c r="HPH411" s="40" t="s">
        <v>147</v>
      </c>
      <c r="HPI411" s="40" t="s">
        <v>147</v>
      </c>
      <c r="HPJ411" s="40" t="s">
        <v>147</v>
      </c>
      <c r="HPK411" s="40" t="s">
        <v>147</v>
      </c>
      <c r="HPL411" s="40" t="s">
        <v>147</v>
      </c>
      <c r="HPM411" s="40" t="s">
        <v>147</v>
      </c>
      <c r="HPN411" s="40" t="s">
        <v>147</v>
      </c>
      <c r="HPO411" s="40" t="s">
        <v>147</v>
      </c>
      <c r="HPP411" s="40" t="s">
        <v>147</v>
      </c>
      <c r="HPQ411" s="40" t="s">
        <v>147</v>
      </c>
      <c r="HPR411" s="40" t="s">
        <v>147</v>
      </c>
      <c r="HPS411" s="40" t="s">
        <v>147</v>
      </c>
      <c r="HPT411" s="40" t="s">
        <v>147</v>
      </c>
      <c r="HPU411" s="40" t="s">
        <v>147</v>
      </c>
      <c r="HPV411" s="40" t="s">
        <v>147</v>
      </c>
      <c r="HPW411" s="40" t="s">
        <v>147</v>
      </c>
      <c r="HPX411" s="40" t="s">
        <v>147</v>
      </c>
      <c r="HPY411" s="40" t="s">
        <v>147</v>
      </c>
      <c r="HPZ411" s="40" t="s">
        <v>147</v>
      </c>
      <c r="HQA411" s="40" t="s">
        <v>147</v>
      </c>
      <c r="HQB411" s="40" t="s">
        <v>147</v>
      </c>
      <c r="HQC411" s="40" t="s">
        <v>147</v>
      </c>
      <c r="HQD411" s="40" t="s">
        <v>147</v>
      </c>
      <c r="HQE411" s="40" t="s">
        <v>147</v>
      </c>
      <c r="HQF411" s="40" t="s">
        <v>147</v>
      </c>
      <c r="HQG411" s="40" t="s">
        <v>147</v>
      </c>
      <c r="HQH411" s="40" t="s">
        <v>147</v>
      </c>
      <c r="HQI411" s="40" t="s">
        <v>147</v>
      </c>
      <c r="HQJ411" s="40" t="s">
        <v>147</v>
      </c>
      <c r="HQK411" s="40" t="s">
        <v>147</v>
      </c>
      <c r="HQL411" s="40" t="s">
        <v>147</v>
      </c>
      <c r="HQM411" s="40" t="s">
        <v>147</v>
      </c>
      <c r="HQN411" s="40" t="s">
        <v>147</v>
      </c>
      <c r="HQO411" s="40" t="s">
        <v>147</v>
      </c>
      <c r="HQP411" s="40" t="s">
        <v>147</v>
      </c>
      <c r="HQQ411" s="40" t="s">
        <v>147</v>
      </c>
      <c r="HQR411" s="40" t="s">
        <v>147</v>
      </c>
      <c r="HQS411" s="40" t="s">
        <v>147</v>
      </c>
      <c r="HQT411" s="40" t="s">
        <v>147</v>
      </c>
      <c r="HQU411" s="40" t="s">
        <v>147</v>
      </c>
      <c r="HQV411" s="40" t="s">
        <v>147</v>
      </c>
      <c r="HQW411" s="40" t="s">
        <v>147</v>
      </c>
      <c r="HQX411" s="40" t="s">
        <v>147</v>
      </c>
      <c r="HQY411" s="40" t="s">
        <v>147</v>
      </c>
      <c r="HQZ411" s="40" t="s">
        <v>147</v>
      </c>
      <c r="HRA411" s="40" t="s">
        <v>147</v>
      </c>
      <c r="HRB411" s="40" t="s">
        <v>147</v>
      </c>
      <c r="HRC411" s="40" t="s">
        <v>147</v>
      </c>
      <c r="HRD411" s="40" t="s">
        <v>147</v>
      </c>
      <c r="HRE411" s="40" t="s">
        <v>147</v>
      </c>
      <c r="HRF411" s="40" t="s">
        <v>147</v>
      </c>
      <c r="HRG411" s="40" t="s">
        <v>147</v>
      </c>
      <c r="HRH411" s="40" t="s">
        <v>147</v>
      </c>
      <c r="HRI411" s="40" t="s">
        <v>147</v>
      </c>
      <c r="HRJ411" s="40" t="s">
        <v>147</v>
      </c>
      <c r="HRK411" s="40" t="s">
        <v>147</v>
      </c>
      <c r="HRL411" s="40" t="s">
        <v>147</v>
      </c>
      <c r="HRM411" s="40" t="s">
        <v>147</v>
      </c>
      <c r="HRN411" s="40" t="s">
        <v>147</v>
      </c>
      <c r="HRO411" s="40" t="s">
        <v>147</v>
      </c>
      <c r="HRP411" s="40" t="s">
        <v>147</v>
      </c>
      <c r="HRQ411" s="40" t="s">
        <v>147</v>
      </c>
      <c r="HRR411" s="40" t="s">
        <v>147</v>
      </c>
      <c r="HRS411" s="40" t="s">
        <v>147</v>
      </c>
      <c r="HRT411" s="40" t="s">
        <v>147</v>
      </c>
      <c r="HRU411" s="40" t="s">
        <v>147</v>
      </c>
      <c r="HRV411" s="40" t="s">
        <v>147</v>
      </c>
      <c r="HRW411" s="40" t="s">
        <v>147</v>
      </c>
      <c r="HRX411" s="40" t="s">
        <v>147</v>
      </c>
      <c r="HRY411" s="40" t="s">
        <v>147</v>
      </c>
      <c r="HRZ411" s="40" t="s">
        <v>147</v>
      </c>
      <c r="HSA411" s="40" t="s">
        <v>147</v>
      </c>
      <c r="HSB411" s="40" t="s">
        <v>147</v>
      </c>
      <c r="HSC411" s="40" t="s">
        <v>147</v>
      </c>
      <c r="HSD411" s="40" t="s">
        <v>147</v>
      </c>
      <c r="HSE411" s="40" t="s">
        <v>147</v>
      </c>
      <c r="HSF411" s="40" t="s">
        <v>147</v>
      </c>
      <c r="HSG411" s="40" t="s">
        <v>147</v>
      </c>
      <c r="HSH411" s="40" t="s">
        <v>147</v>
      </c>
      <c r="HSI411" s="40" t="s">
        <v>147</v>
      </c>
      <c r="HSJ411" s="40" t="s">
        <v>147</v>
      </c>
      <c r="HSK411" s="40" t="s">
        <v>147</v>
      </c>
      <c r="HSL411" s="40" t="s">
        <v>147</v>
      </c>
      <c r="HSM411" s="40" t="s">
        <v>147</v>
      </c>
      <c r="HSN411" s="40" t="s">
        <v>147</v>
      </c>
      <c r="HSO411" s="40" t="s">
        <v>147</v>
      </c>
      <c r="HSP411" s="40" t="s">
        <v>147</v>
      </c>
      <c r="HSQ411" s="40" t="s">
        <v>147</v>
      </c>
      <c r="HSR411" s="40" t="s">
        <v>147</v>
      </c>
      <c r="HSS411" s="40" t="s">
        <v>147</v>
      </c>
      <c r="HST411" s="40" t="s">
        <v>147</v>
      </c>
      <c r="HSU411" s="40" t="s">
        <v>147</v>
      </c>
      <c r="HSV411" s="40" t="s">
        <v>147</v>
      </c>
      <c r="HSW411" s="40" t="s">
        <v>147</v>
      </c>
      <c r="HSX411" s="40" t="s">
        <v>147</v>
      </c>
      <c r="HSY411" s="40" t="s">
        <v>147</v>
      </c>
      <c r="HSZ411" s="40" t="s">
        <v>147</v>
      </c>
      <c r="HTA411" s="40" t="s">
        <v>147</v>
      </c>
      <c r="HTB411" s="40" t="s">
        <v>147</v>
      </c>
      <c r="HTC411" s="40" t="s">
        <v>147</v>
      </c>
      <c r="HTD411" s="40" t="s">
        <v>147</v>
      </c>
      <c r="HTE411" s="40" t="s">
        <v>147</v>
      </c>
      <c r="HTF411" s="40" t="s">
        <v>147</v>
      </c>
      <c r="HTG411" s="40" t="s">
        <v>147</v>
      </c>
      <c r="HTH411" s="40" t="s">
        <v>147</v>
      </c>
      <c r="HTI411" s="40" t="s">
        <v>147</v>
      </c>
      <c r="HTJ411" s="40" t="s">
        <v>147</v>
      </c>
      <c r="HTK411" s="40" t="s">
        <v>147</v>
      </c>
      <c r="HTL411" s="40" t="s">
        <v>147</v>
      </c>
      <c r="HTM411" s="40" t="s">
        <v>147</v>
      </c>
      <c r="HTN411" s="40" t="s">
        <v>147</v>
      </c>
      <c r="HTO411" s="40" t="s">
        <v>147</v>
      </c>
      <c r="HTP411" s="40" t="s">
        <v>147</v>
      </c>
      <c r="HTQ411" s="40" t="s">
        <v>147</v>
      </c>
      <c r="HTR411" s="40" t="s">
        <v>147</v>
      </c>
      <c r="HTS411" s="40" t="s">
        <v>147</v>
      </c>
      <c r="HTT411" s="40" t="s">
        <v>147</v>
      </c>
      <c r="HTU411" s="40" t="s">
        <v>147</v>
      </c>
      <c r="HTV411" s="40" t="s">
        <v>147</v>
      </c>
      <c r="HTW411" s="40" t="s">
        <v>147</v>
      </c>
      <c r="HTX411" s="40" t="s">
        <v>147</v>
      </c>
      <c r="HTY411" s="40" t="s">
        <v>147</v>
      </c>
      <c r="HTZ411" s="40" t="s">
        <v>147</v>
      </c>
      <c r="HUA411" s="40" t="s">
        <v>147</v>
      </c>
      <c r="HUB411" s="40" t="s">
        <v>147</v>
      </c>
      <c r="HUC411" s="40" t="s">
        <v>147</v>
      </c>
      <c r="HUD411" s="40" t="s">
        <v>147</v>
      </c>
      <c r="HUE411" s="40" t="s">
        <v>147</v>
      </c>
      <c r="HUF411" s="40" t="s">
        <v>147</v>
      </c>
      <c r="HUG411" s="40" t="s">
        <v>147</v>
      </c>
      <c r="HUH411" s="40" t="s">
        <v>147</v>
      </c>
      <c r="HUI411" s="40" t="s">
        <v>147</v>
      </c>
      <c r="HUJ411" s="40" t="s">
        <v>147</v>
      </c>
      <c r="HUK411" s="40" t="s">
        <v>147</v>
      </c>
      <c r="HUL411" s="40" t="s">
        <v>147</v>
      </c>
      <c r="HUM411" s="40" t="s">
        <v>147</v>
      </c>
      <c r="HUN411" s="40" t="s">
        <v>147</v>
      </c>
      <c r="HUO411" s="40" t="s">
        <v>147</v>
      </c>
      <c r="HUP411" s="40" t="s">
        <v>147</v>
      </c>
      <c r="HUQ411" s="40" t="s">
        <v>147</v>
      </c>
      <c r="HUR411" s="40" t="s">
        <v>147</v>
      </c>
      <c r="HUS411" s="40" t="s">
        <v>147</v>
      </c>
      <c r="HUT411" s="40" t="s">
        <v>147</v>
      </c>
      <c r="HUU411" s="40" t="s">
        <v>147</v>
      </c>
      <c r="HUV411" s="40" t="s">
        <v>147</v>
      </c>
      <c r="HUW411" s="40" t="s">
        <v>147</v>
      </c>
      <c r="HUX411" s="40" t="s">
        <v>147</v>
      </c>
      <c r="HUY411" s="40" t="s">
        <v>147</v>
      </c>
      <c r="HUZ411" s="40" t="s">
        <v>147</v>
      </c>
      <c r="HVA411" s="40" t="s">
        <v>147</v>
      </c>
      <c r="HVB411" s="40" t="s">
        <v>147</v>
      </c>
      <c r="HVC411" s="40" t="s">
        <v>147</v>
      </c>
      <c r="HVD411" s="40" t="s">
        <v>147</v>
      </c>
      <c r="HVE411" s="40" t="s">
        <v>147</v>
      </c>
      <c r="HVF411" s="40" t="s">
        <v>147</v>
      </c>
      <c r="HVG411" s="40" t="s">
        <v>147</v>
      </c>
      <c r="HVH411" s="40" t="s">
        <v>147</v>
      </c>
      <c r="HVI411" s="40" t="s">
        <v>147</v>
      </c>
      <c r="HVJ411" s="40" t="s">
        <v>147</v>
      </c>
      <c r="HVK411" s="40" t="s">
        <v>147</v>
      </c>
      <c r="HVL411" s="40" t="s">
        <v>147</v>
      </c>
      <c r="HVM411" s="40" t="s">
        <v>147</v>
      </c>
      <c r="HVN411" s="40" t="s">
        <v>147</v>
      </c>
      <c r="HVO411" s="40" t="s">
        <v>147</v>
      </c>
      <c r="HVP411" s="40" t="s">
        <v>147</v>
      </c>
      <c r="HVQ411" s="40" t="s">
        <v>147</v>
      </c>
      <c r="HVR411" s="40" t="s">
        <v>147</v>
      </c>
      <c r="HVS411" s="40" t="s">
        <v>147</v>
      </c>
      <c r="HVT411" s="40" t="s">
        <v>147</v>
      </c>
      <c r="HVU411" s="40" t="s">
        <v>147</v>
      </c>
      <c r="HVV411" s="40" t="s">
        <v>147</v>
      </c>
      <c r="HVW411" s="40" t="s">
        <v>147</v>
      </c>
      <c r="HVX411" s="40" t="s">
        <v>147</v>
      </c>
      <c r="HVY411" s="40" t="s">
        <v>147</v>
      </c>
      <c r="HVZ411" s="40" t="s">
        <v>147</v>
      </c>
      <c r="HWA411" s="40" t="s">
        <v>147</v>
      </c>
      <c r="HWB411" s="40" t="s">
        <v>147</v>
      </c>
      <c r="HWC411" s="40" t="s">
        <v>147</v>
      </c>
      <c r="HWD411" s="40" t="s">
        <v>147</v>
      </c>
      <c r="HWE411" s="40" t="s">
        <v>147</v>
      </c>
      <c r="HWF411" s="40" t="s">
        <v>147</v>
      </c>
      <c r="HWG411" s="40" t="s">
        <v>147</v>
      </c>
      <c r="HWH411" s="40" t="s">
        <v>147</v>
      </c>
      <c r="HWI411" s="40" t="s">
        <v>147</v>
      </c>
      <c r="HWJ411" s="40" t="s">
        <v>147</v>
      </c>
      <c r="HWK411" s="40" t="s">
        <v>147</v>
      </c>
      <c r="HWL411" s="40" t="s">
        <v>147</v>
      </c>
      <c r="HWM411" s="40" t="s">
        <v>147</v>
      </c>
      <c r="HWN411" s="40" t="s">
        <v>147</v>
      </c>
      <c r="HWO411" s="40" t="s">
        <v>147</v>
      </c>
      <c r="HWP411" s="40" t="s">
        <v>147</v>
      </c>
      <c r="HWQ411" s="40" t="s">
        <v>147</v>
      </c>
      <c r="HWR411" s="40" t="s">
        <v>147</v>
      </c>
      <c r="HWS411" s="40" t="s">
        <v>147</v>
      </c>
      <c r="HWT411" s="40" t="s">
        <v>147</v>
      </c>
      <c r="HWU411" s="40" t="s">
        <v>147</v>
      </c>
      <c r="HWV411" s="40" t="s">
        <v>147</v>
      </c>
      <c r="HWW411" s="40" t="s">
        <v>147</v>
      </c>
      <c r="HWX411" s="40" t="s">
        <v>147</v>
      </c>
      <c r="HWY411" s="40" t="s">
        <v>147</v>
      </c>
      <c r="HWZ411" s="40" t="s">
        <v>147</v>
      </c>
      <c r="HXA411" s="40" t="s">
        <v>147</v>
      </c>
      <c r="HXB411" s="40" t="s">
        <v>147</v>
      </c>
      <c r="HXC411" s="40" t="s">
        <v>147</v>
      </c>
      <c r="HXD411" s="40" t="s">
        <v>147</v>
      </c>
      <c r="HXE411" s="40" t="s">
        <v>147</v>
      </c>
      <c r="HXF411" s="40" t="s">
        <v>147</v>
      </c>
      <c r="HXG411" s="40" t="s">
        <v>147</v>
      </c>
      <c r="HXH411" s="40" t="s">
        <v>147</v>
      </c>
      <c r="HXI411" s="40" t="s">
        <v>147</v>
      </c>
      <c r="HXJ411" s="40" t="s">
        <v>147</v>
      </c>
      <c r="HXK411" s="40" t="s">
        <v>147</v>
      </c>
      <c r="HXL411" s="40" t="s">
        <v>147</v>
      </c>
      <c r="HXM411" s="40" t="s">
        <v>147</v>
      </c>
      <c r="HXN411" s="40" t="s">
        <v>147</v>
      </c>
      <c r="HXO411" s="40" t="s">
        <v>147</v>
      </c>
      <c r="HXP411" s="40" t="s">
        <v>147</v>
      </c>
      <c r="HXQ411" s="40" t="s">
        <v>147</v>
      </c>
      <c r="HXR411" s="40" t="s">
        <v>147</v>
      </c>
      <c r="HXS411" s="40" t="s">
        <v>147</v>
      </c>
      <c r="HXT411" s="40" t="s">
        <v>147</v>
      </c>
      <c r="HXU411" s="40" t="s">
        <v>147</v>
      </c>
      <c r="HXV411" s="40" t="s">
        <v>147</v>
      </c>
      <c r="HXW411" s="40" t="s">
        <v>147</v>
      </c>
      <c r="HXX411" s="40" t="s">
        <v>147</v>
      </c>
      <c r="HXY411" s="40" t="s">
        <v>147</v>
      </c>
      <c r="HXZ411" s="40" t="s">
        <v>147</v>
      </c>
      <c r="HYA411" s="40" t="s">
        <v>147</v>
      </c>
      <c r="HYB411" s="40" t="s">
        <v>147</v>
      </c>
      <c r="HYC411" s="40" t="s">
        <v>147</v>
      </c>
      <c r="HYD411" s="40" t="s">
        <v>147</v>
      </c>
      <c r="HYE411" s="40" t="s">
        <v>147</v>
      </c>
      <c r="HYF411" s="40" t="s">
        <v>147</v>
      </c>
      <c r="HYG411" s="40" t="s">
        <v>147</v>
      </c>
      <c r="HYH411" s="40" t="s">
        <v>147</v>
      </c>
      <c r="HYI411" s="40" t="s">
        <v>147</v>
      </c>
      <c r="HYJ411" s="40" t="s">
        <v>147</v>
      </c>
      <c r="HYK411" s="40" t="s">
        <v>147</v>
      </c>
      <c r="HYL411" s="40" t="s">
        <v>147</v>
      </c>
      <c r="HYM411" s="40" t="s">
        <v>147</v>
      </c>
      <c r="HYN411" s="40" t="s">
        <v>147</v>
      </c>
      <c r="HYO411" s="40" t="s">
        <v>147</v>
      </c>
      <c r="HYP411" s="40" t="s">
        <v>147</v>
      </c>
      <c r="HYQ411" s="40" t="s">
        <v>147</v>
      </c>
      <c r="HYR411" s="40" t="s">
        <v>147</v>
      </c>
      <c r="HYS411" s="40" t="s">
        <v>147</v>
      </c>
      <c r="HYT411" s="40" t="s">
        <v>147</v>
      </c>
      <c r="HYU411" s="40" t="s">
        <v>147</v>
      </c>
      <c r="HYV411" s="40" t="s">
        <v>147</v>
      </c>
      <c r="HYW411" s="40" t="s">
        <v>147</v>
      </c>
      <c r="HYX411" s="40" t="s">
        <v>147</v>
      </c>
      <c r="HYY411" s="40" t="s">
        <v>147</v>
      </c>
      <c r="HYZ411" s="40" t="s">
        <v>147</v>
      </c>
      <c r="HZA411" s="40" t="s">
        <v>147</v>
      </c>
      <c r="HZB411" s="40" t="s">
        <v>147</v>
      </c>
      <c r="HZC411" s="40" t="s">
        <v>147</v>
      </c>
      <c r="HZD411" s="40" t="s">
        <v>147</v>
      </c>
      <c r="HZE411" s="40" t="s">
        <v>147</v>
      </c>
      <c r="HZF411" s="40" t="s">
        <v>147</v>
      </c>
      <c r="HZG411" s="40" t="s">
        <v>147</v>
      </c>
      <c r="HZH411" s="40" t="s">
        <v>147</v>
      </c>
      <c r="HZI411" s="40" t="s">
        <v>147</v>
      </c>
      <c r="HZJ411" s="40" t="s">
        <v>147</v>
      </c>
      <c r="HZK411" s="40" t="s">
        <v>147</v>
      </c>
      <c r="HZL411" s="40" t="s">
        <v>147</v>
      </c>
      <c r="HZM411" s="40" t="s">
        <v>147</v>
      </c>
      <c r="HZN411" s="40" t="s">
        <v>147</v>
      </c>
      <c r="HZO411" s="40" t="s">
        <v>147</v>
      </c>
      <c r="HZP411" s="40" t="s">
        <v>147</v>
      </c>
      <c r="HZQ411" s="40" t="s">
        <v>147</v>
      </c>
      <c r="HZR411" s="40" t="s">
        <v>147</v>
      </c>
      <c r="HZS411" s="40" t="s">
        <v>147</v>
      </c>
      <c r="HZT411" s="40" t="s">
        <v>147</v>
      </c>
      <c r="HZU411" s="40" t="s">
        <v>147</v>
      </c>
      <c r="HZV411" s="40" t="s">
        <v>147</v>
      </c>
      <c r="HZW411" s="40" t="s">
        <v>147</v>
      </c>
      <c r="HZX411" s="40" t="s">
        <v>147</v>
      </c>
      <c r="HZY411" s="40" t="s">
        <v>147</v>
      </c>
      <c r="HZZ411" s="40" t="s">
        <v>147</v>
      </c>
      <c r="IAA411" s="40" t="s">
        <v>147</v>
      </c>
      <c r="IAB411" s="40" t="s">
        <v>147</v>
      </c>
      <c r="IAC411" s="40" t="s">
        <v>147</v>
      </c>
      <c r="IAD411" s="40" t="s">
        <v>147</v>
      </c>
      <c r="IAE411" s="40" t="s">
        <v>147</v>
      </c>
      <c r="IAF411" s="40" t="s">
        <v>147</v>
      </c>
      <c r="IAG411" s="40" t="s">
        <v>147</v>
      </c>
      <c r="IAH411" s="40" t="s">
        <v>147</v>
      </c>
      <c r="IAI411" s="40" t="s">
        <v>147</v>
      </c>
      <c r="IAJ411" s="40" t="s">
        <v>147</v>
      </c>
      <c r="IAK411" s="40" t="s">
        <v>147</v>
      </c>
      <c r="IAL411" s="40" t="s">
        <v>147</v>
      </c>
      <c r="IAM411" s="40" t="s">
        <v>147</v>
      </c>
      <c r="IAN411" s="40" t="s">
        <v>147</v>
      </c>
      <c r="IAO411" s="40" t="s">
        <v>147</v>
      </c>
      <c r="IAP411" s="40" t="s">
        <v>147</v>
      </c>
      <c r="IAQ411" s="40" t="s">
        <v>147</v>
      </c>
      <c r="IAR411" s="40" t="s">
        <v>147</v>
      </c>
      <c r="IAS411" s="40" t="s">
        <v>147</v>
      </c>
      <c r="IAT411" s="40" t="s">
        <v>147</v>
      </c>
      <c r="IAU411" s="40" t="s">
        <v>147</v>
      </c>
      <c r="IAV411" s="40" t="s">
        <v>147</v>
      </c>
      <c r="IAW411" s="40" t="s">
        <v>147</v>
      </c>
      <c r="IAX411" s="40" t="s">
        <v>147</v>
      </c>
      <c r="IAY411" s="40" t="s">
        <v>147</v>
      </c>
      <c r="IAZ411" s="40" t="s">
        <v>147</v>
      </c>
      <c r="IBA411" s="40" t="s">
        <v>147</v>
      </c>
      <c r="IBB411" s="40" t="s">
        <v>147</v>
      </c>
      <c r="IBC411" s="40" t="s">
        <v>147</v>
      </c>
      <c r="IBD411" s="40" t="s">
        <v>147</v>
      </c>
      <c r="IBE411" s="40" t="s">
        <v>147</v>
      </c>
      <c r="IBF411" s="40" t="s">
        <v>147</v>
      </c>
      <c r="IBG411" s="40" t="s">
        <v>147</v>
      </c>
      <c r="IBH411" s="40" t="s">
        <v>147</v>
      </c>
      <c r="IBI411" s="40" t="s">
        <v>147</v>
      </c>
      <c r="IBJ411" s="40" t="s">
        <v>147</v>
      </c>
      <c r="IBK411" s="40" t="s">
        <v>147</v>
      </c>
      <c r="IBL411" s="40" t="s">
        <v>147</v>
      </c>
      <c r="IBM411" s="40" t="s">
        <v>147</v>
      </c>
      <c r="IBN411" s="40" t="s">
        <v>147</v>
      </c>
      <c r="IBO411" s="40" t="s">
        <v>147</v>
      </c>
      <c r="IBP411" s="40" t="s">
        <v>147</v>
      </c>
      <c r="IBQ411" s="40" t="s">
        <v>147</v>
      </c>
      <c r="IBR411" s="40" t="s">
        <v>147</v>
      </c>
      <c r="IBS411" s="40" t="s">
        <v>147</v>
      </c>
      <c r="IBT411" s="40" t="s">
        <v>147</v>
      </c>
      <c r="IBU411" s="40" t="s">
        <v>147</v>
      </c>
      <c r="IBV411" s="40" t="s">
        <v>147</v>
      </c>
      <c r="IBW411" s="40" t="s">
        <v>147</v>
      </c>
      <c r="IBX411" s="40" t="s">
        <v>147</v>
      </c>
      <c r="IBY411" s="40" t="s">
        <v>147</v>
      </c>
      <c r="IBZ411" s="40" t="s">
        <v>147</v>
      </c>
      <c r="ICA411" s="40" t="s">
        <v>147</v>
      </c>
      <c r="ICB411" s="40" t="s">
        <v>147</v>
      </c>
      <c r="ICC411" s="40" t="s">
        <v>147</v>
      </c>
      <c r="ICD411" s="40" t="s">
        <v>147</v>
      </c>
      <c r="ICE411" s="40" t="s">
        <v>147</v>
      </c>
      <c r="ICF411" s="40" t="s">
        <v>147</v>
      </c>
      <c r="ICG411" s="40" t="s">
        <v>147</v>
      </c>
      <c r="ICH411" s="40" t="s">
        <v>147</v>
      </c>
      <c r="ICI411" s="40" t="s">
        <v>147</v>
      </c>
      <c r="ICJ411" s="40" t="s">
        <v>147</v>
      </c>
      <c r="ICK411" s="40" t="s">
        <v>147</v>
      </c>
      <c r="ICL411" s="40" t="s">
        <v>147</v>
      </c>
      <c r="ICM411" s="40" t="s">
        <v>147</v>
      </c>
      <c r="ICN411" s="40" t="s">
        <v>147</v>
      </c>
      <c r="ICO411" s="40" t="s">
        <v>147</v>
      </c>
      <c r="ICP411" s="40" t="s">
        <v>147</v>
      </c>
      <c r="ICQ411" s="40" t="s">
        <v>147</v>
      </c>
      <c r="ICR411" s="40" t="s">
        <v>147</v>
      </c>
      <c r="ICS411" s="40" t="s">
        <v>147</v>
      </c>
      <c r="ICT411" s="40" t="s">
        <v>147</v>
      </c>
      <c r="ICU411" s="40" t="s">
        <v>147</v>
      </c>
      <c r="ICV411" s="40" t="s">
        <v>147</v>
      </c>
      <c r="ICW411" s="40" t="s">
        <v>147</v>
      </c>
      <c r="ICX411" s="40" t="s">
        <v>147</v>
      </c>
      <c r="ICY411" s="40" t="s">
        <v>147</v>
      </c>
      <c r="ICZ411" s="40" t="s">
        <v>147</v>
      </c>
      <c r="IDA411" s="40" t="s">
        <v>147</v>
      </c>
      <c r="IDB411" s="40" t="s">
        <v>147</v>
      </c>
      <c r="IDC411" s="40" t="s">
        <v>147</v>
      </c>
      <c r="IDD411" s="40" t="s">
        <v>147</v>
      </c>
      <c r="IDE411" s="40" t="s">
        <v>147</v>
      </c>
      <c r="IDF411" s="40" t="s">
        <v>147</v>
      </c>
      <c r="IDG411" s="40" t="s">
        <v>147</v>
      </c>
      <c r="IDH411" s="40" t="s">
        <v>147</v>
      </c>
      <c r="IDI411" s="40" t="s">
        <v>147</v>
      </c>
      <c r="IDJ411" s="40" t="s">
        <v>147</v>
      </c>
      <c r="IDK411" s="40" t="s">
        <v>147</v>
      </c>
      <c r="IDL411" s="40" t="s">
        <v>147</v>
      </c>
      <c r="IDM411" s="40" t="s">
        <v>147</v>
      </c>
      <c r="IDN411" s="40" t="s">
        <v>147</v>
      </c>
      <c r="IDO411" s="40" t="s">
        <v>147</v>
      </c>
      <c r="IDP411" s="40" t="s">
        <v>147</v>
      </c>
      <c r="IDQ411" s="40" t="s">
        <v>147</v>
      </c>
      <c r="IDR411" s="40" t="s">
        <v>147</v>
      </c>
      <c r="IDS411" s="40" t="s">
        <v>147</v>
      </c>
      <c r="IDT411" s="40" t="s">
        <v>147</v>
      </c>
      <c r="IDU411" s="40" t="s">
        <v>147</v>
      </c>
      <c r="IDV411" s="40" t="s">
        <v>147</v>
      </c>
      <c r="IDW411" s="40" t="s">
        <v>147</v>
      </c>
      <c r="IDX411" s="40" t="s">
        <v>147</v>
      </c>
      <c r="IDY411" s="40" t="s">
        <v>147</v>
      </c>
      <c r="IDZ411" s="40" t="s">
        <v>147</v>
      </c>
      <c r="IEA411" s="40" t="s">
        <v>147</v>
      </c>
      <c r="IEB411" s="40" t="s">
        <v>147</v>
      </c>
      <c r="IEC411" s="40" t="s">
        <v>147</v>
      </c>
      <c r="IED411" s="40" t="s">
        <v>147</v>
      </c>
      <c r="IEE411" s="40" t="s">
        <v>147</v>
      </c>
      <c r="IEF411" s="40" t="s">
        <v>147</v>
      </c>
      <c r="IEG411" s="40" t="s">
        <v>147</v>
      </c>
      <c r="IEH411" s="40" t="s">
        <v>147</v>
      </c>
      <c r="IEI411" s="40" t="s">
        <v>147</v>
      </c>
      <c r="IEJ411" s="40" t="s">
        <v>147</v>
      </c>
      <c r="IEK411" s="40" t="s">
        <v>147</v>
      </c>
      <c r="IEL411" s="40" t="s">
        <v>147</v>
      </c>
      <c r="IEM411" s="40" t="s">
        <v>147</v>
      </c>
      <c r="IEN411" s="40" t="s">
        <v>147</v>
      </c>
      <c r="IEO411" s="40" t="s">
        <v>147</v>
      </c>
      <c r="IEP411" s="40" t="s">
        <v>147</v>
      </c>
      <c r="IEQ411" s="40" t="s">
        <v>147</v>
      </c>
      <c r="IER411" s="40" t="s">
        <v>147</v>
      </c>
      <c r="IES411" s="40" t="s">
        <v>147</v>
      </c>
      <c r="IET411" s="40" t="s">
        <v>147</v>
      </c>
      <c r="IEU411" s="40" t="s">
        <v>147</v>
      </c>
      <c r="IEV411" s="40" t="s">
        <v>147</v>
      </c>
      <c r="IEW411" s="40" t="s">
        <v>147</v>
      </c>
      <c r="IEX411" s="40" t="s">
        <v>147</v>
      </c>
      <c r="IEY411" s="40" t="s">
        <v>147</v>
      </c>
      <c r="IEZ411" s="40" t="s">
        <v>147</v>
      </c>
      <c r="IFA411" s="40" t="s">
        <v>147</v>
      </c>
      <c r="IFB411" s="40" t="s">
        <v>147</v>
      </c>
      <c r="IFC411" s="40" t="s">
        <v>147</v>
      </c>
      <c r="IFD411" s="40" t="s">
        <v>147</v>
      </c>
      <c r="IFE411" s="40" t="s">
        <v>147</v>
      </c>
      <c r="IFF411" s="40" t="s">
        <v>147</v>
      </c>
      <c r="IFG411" s="40" t="s">
        <v>147</v>
      </c>
      <c r="IFH411" s="40" t="s">
        <v>147</v>
      </c>
      <c r="IFI411" s="40" t="s">
        <v>147</v>
      </c>
      <c r="IFJ411" s="40" t="s">
        <v>147</v>
      </c>
      <c r="IFK411" s="40" t="s">
        <v>147</v>
      </c>
      <c r="IFL411" s="40" t="s">
        <v>147</v>
      </c>
      <c r="IFM411" s="40" t="s">
        <v>147</v>
      </c>
      <c r="IFN411" s="40" t="s">
        <v>147</v>
      </c>
      <c r="IFO411" s="40" t="s">
        <v>147</v>
      </c>
      <c r="IFP411" s="40" t="s">
        <v>147</v>
      </c>
      <c r="IFQ411" s="40" t="s">
        <v>147</v>
      </c>
      <c r="IFR411" s="40" t="s">
        <v>147</v>
      </c>
      <c r="IFS411" s="40" t="s">
        <v>147</v>
      </c>
      <c r="IFT411" s="40" t="s">
        <v>147</v>
      </c>
      <c r="IFU411" s="40" t="s">
        <v>147</v>
      </c>
      <c r="IFV411" s="40" t="s">
        <v>147</v>
      </c>
      <c r="IFW411" s="40" t="s">
        <v>147</v>
      </c>
      <c r="IFX411" s="40" t="s">
        <v>147</v>
      </c>
      <c r="IFY411" s="40" t="s">
        <v>147</v>
      </c>
      <c r="IFZ411" s="40" t="s">
        <v>147</v>
      </c>
      <c r="IGA411" s="40" t="s">
        <v>147</v>
      </c>
      <c r="IGB411" s="40" t="s">
        <v>147</v>
      </c>
      <c r="IGC411" s="40" t="s">
        <v>147</v>
      </c>
      <c r="IGD411" s="40" t="s">
        <v>147</v>
      </c>
      <c r="IGE411" s="40" t="s">
        <v>147</v>
      </c>
      <c r="IGF411" s="40" t="s">
        <v>147</v>
      </c>
      <c r="IGG411" s="40" t="s">
        <v>147</v>
      </c>
      <c r="IGH411" s="40" t="s">
        <v>147</v>
      </c>
      <c r="IGI411" s="40" t="s">
        <v>147</v>
      </c>
      <c r="IGJ411" s="40" t="s">
        <v>147</v>
      </c>
      <c r="IGK411" s="40" t="s">
        <v>147</v>
      </c>
      <c r="IGL411" s="40" t="s">
        <v>147</v>
      </c>
      <c r="IGM411" s="40" t="s">
        <v>147</v>
      </c>
      <c r="IGN411" s="40" t="s">
        <v>147</v>
      </c>
      <c r="IGO411" s="40" t="s">
        <v>147</v>
      </c>
      <c r="IGP411" s="40" t="s">
        <v>147</v>
      </c>
      <c r="IGQ411" s="40" t="s">
        <v>147</v>
      </c>
      <c r="IGR411" s="40" t="s">
        <v>147</v>
      </c>
      <c r="IGS411" s="40" t="s">
        <v>147</v>
      </c>
      <c r="IGT411" s="40" t="s">
        <v>147</v>
      </c>
      <c r="IGU411" s="40" t="s">
        <v>147</v>
      </c>
      <c r="IGV411" s="40" t="s">
        <v>147</v>
      </c>
      <c r="IGW411" s="40" t="s">
        <v>147</v>
      </c>
      <c r="IGX411" s="40" t="s">
        <v>147</v>
      </c>
      <c r="IGY411" s="40" t="s">
        <v>147</v>
      </c>
      <c r="IGZ411" s="40" t="s">
        <v>147</v>
      </c>
      <c r="IHA411" s="40" t="s">
        <v>147</v>
      </c>
      <c r="IHB411" s="40" t="s">
        <v>147</v>
      </c>
      <c r="IHC411" s="40" t="s">
        <v>147</v>
      </c>
      <c r="IHD411" s="40" t="s">
        <v>147</v>
      </c>
      <c r="IHE411" s="40" t="s">
        <v>147</v>
      </c>
      <c r="IHF411" s="40" t="s">
        <v>147</v>
      </c>
      <c r="IHG411" s="40" t="s">
        <v>147</v>
      </c>
      <c r="IHH411" s="40" t="s">
        <v>147</v>
      </c>
      <c r="IHI411" s="40" t="s">
        <v>147</v>
      </c>
      <c r="IHJ411" s="40" t="s">
        <v>147</v>
      </c>
      <c r="IHK411" s="40" t="s">
        <v>147</v>
      </c>
      <c r="IHL411" s="40" t="s">
        <v>147</v>
      </c>
      <c r="IHM411" s="40" t="s">
        <v>147</v>
      </c>
      <c r="IHN411" s="40" t="s">
        <v>147</v>
      </c>
      <c r="IHO411" s="40" t="s">
        <v>147</v>
      </c>
      <c r="IHP411" s="40" t="s">
        <v>147</v>
      </c>
      <c r="IHQ411" s="40" t="s">
        <v>147</v>
      </c>
      <c r="IHR411" s="40" t="s">
        <v>147</v>
      </c>
      <c r="IHS411" s="40" t="s">
        <v>147</v>
      </c>
      <c r="IHT411" s="40" t="s">
        <v>147</v>
      </c>
      <c r="IHU411" s="40" t="s">
        <v>147</v>
      </c>
      <c r="IHV411" s="40" t="s">
        <v>147</v>
      </c>
      <c r="IHW411" s="40" t="s">
        <v>147</v>
      </c>
      <c r="IHX411" s="40" t="s">
        <v>147</v>
      </c>
      <c r="IHY411" s="40" t="s">
        <v>147</v>
      </c>
      <c r="IHZ411" s="40" t="s">
        <v>147</v>
      </c>
      <c r="IIA411" s="40" t="s">
        <v>147</v>
      </c>
      <c r="IIB411" s="40" t="s">
        <v>147</v>
      </c>
      <c r="IIC411" s="40" t="s">
        <v>147</v>
      </c>
      <c r="IID411" s="40" t="s">
        <v>147</v>
      </c>
      <c r="IIE411" s="40" t="s">
        <v>147</v>
      </c>
      <c r="IIF411" s="40" t="s">
        <v>147</v>
      </c>
      <c r="IIG411" s="40" t="s">
        <v>147</v>
      </c>
      <c r="IIH411" s="40" t="s">
        <v>147</v>
      </c>
      <c r="III411" s="40" t="s">
        <v>147</v>
      </c>
      <c r="IIJ411" s="40" t="s">
        <v>147</v>
      </c>
      <c r="IIK411" s="40" t="s">
        <v>147</v>
      </c>
      <c r="IIL411" s="40" t="s">
        <v>147</v>
      </c>
      <c r="IIM411" s="40" t="s">
        <v>147</v>
      </c>
      <c r="IIN411" s="40" t="s">
        <v>147</v>
      </c>
      <c r="IIO411" s="40" t="s">
        <v>147</v>
      </c>
      <c r="IIP411" s="40" t="s">
        <v>147</v>
      </c>
      <c r="IIQ411" s="40" t="s">
        <v>147</v>
      </c>
      <c r="IIR411" s="40" t="s">
        <v>147</v>
      </c>
      <c r="IIS411" s="40" t="s">
        <v>147</v>
      </c>
      <c r="IIT411" s="40" t="s">
        <v>147</v>
      </c>
      <c r="IIU411" s="40" t="s">
        <v>147</v>
      </c>
      <c r="IIV411" s="40" t="s">
        <v>147</v>
      </c>
      <c r="IIW411" s="40" t="s">
        <v>147</v>
      </c>
      <c r="IIX411" s="40" t="s">
        <v>147</v>
      </c>
      <c r="IIY411" s="40" t="s">
        <v>147</v>
      </c>
      <c r="IIZ411" s="40" t="s">
        <v>147</v>
      </c>
      <c r="IJA411" s="40" t="s">
        <v>147</v>
      </c>
      <c r="IJB411" s="40" t="s">
        <v>147</v>
      </c>
      <c r="IJC411" s="40" t="s">
        <v>147</v>
      </c>
      <c r="IJD411" s="40" t="s">
        <v>147</v>
      </c>
      <c r="IJE411" s="40" t="s">
        <v>147</v>
      </c>
      <c r="IJF411" s="40" t="s">
        <v>147</v>
      </c>
      <c r="IJG411" s="40" t="s">
        <v>147</v>
      </c>
      <c r="IJH411" s="40" t="s">
        <v>147</v>
      </c>
      <c r="IJI411" s="40" t="s">
        <v>147</v>
      </c>
      <c r="IJJ411" s="40" t="s">
        <v>147</v>
      </c>
      <c r="IJK411" s="40" t="s">
        <v>147</v>
      </c>
      <c r="IJL411" s="40" t="s">
        <v>147</v>
      </c>
      <c r="IJM411" s="40" t="s">
        <v>147</v>
      </c>
      <c r="IJN411" s="40" t="s">
        <v>147</v>
      </c>
      <c r="IJO411" s="40" t="s">
        <v>147</v>
      </c>
      <c r="IJP411" s="40" t="s">
        <v>147</v>
      </c>
      <c r="IJQ411" s="40" t="s">
        <v>147</v>
      </c>
      <c r="IJR411" s="40" t="s">
        <v>147</v>
      </c>
      <c r="IJS411" s="40" t="s">
        <v>147</v>
      </c>
      <c r="IJT411" s="40" t="s">
        <v>147</v>
      </c>
      <c r="IJU411" s="40" t="s">
        <v>147</v>
      </c>
      <c r="IJV411" s="40" t="s">
        <v>147</v>
      </c>
      <c r="IJW411" s="40" t="s">
        <v>147</v>
      </c>
      <c r="IJX411" s="40" t="s">
        <v>147</v>
      </c>
      <c r="IJY411" s="40" t="s">
        <v>147</v>
      </c>
      <c r="IJZ411" s="40" t="s">
        <v>147</v>
      </c>
      <c r="IKA411" s="40" t="s">
        <v>147</v>
      </c>
      <c r="IKB411" s="40" t="s">
        <v>147</v>
      </c>
      <c r="IKC411" s="40" t="s">
        <v>147</v>
      </c>
      <c r="IKD411" s="40" t="s">
        <v>147</v>
      </c>
      <c r="IKE411" s="40" t="s">
        <v>147</v>
      </c>
      <c r="IKF411" s="40" t="s">
        <v>147</v>
      </c>
      <c r="IKG411" s="40" t="s">
        <v>147</v>
      </c>
      <c r="IKH411" s="40" t="s">
        <v>147</v>
      </c>
      <c r="IKI411" s="40" t="s">
        <v>147</v>
      </c>
      <c r="IKJ411" s="40" t="s">
        <v>147</v>
      </c>
      <c r="IKK411" s="40" t="s">
        <v>147</v>
      </c>
      <c r="IKL411" s="40" t="s">
        <v>147</v>
      </c>
      <c r="IKM411" s="40" t="s">
        <v>147</v>
      </c>
      <c r="IKN411" s="40" t="s">
        <v>147</v>
      </c>
      <c r="IKO411" s="40" t="s">
        <v>147</v>
      </c>
      <c r="IKP411" s="40" t="s">
        <v>147</v>
      </c>
      <c r="IKQ411" s="40" t="s">
        <v>147</v>
      </c>
      <c r="IKR411" s="40" t="s">
        <v>147</v>
      </c>
      <c r="IKS411" s="40" t="s">
        <v>147</v>
      </c>
      <c r="IKT411" s="40" t="s">
        <v>147</v>
      </c>
      <c r="IKU411" s="40" t="s">
        <v>147</v>
      </c>
      <c r="IKV411" s="40" t="s">
        <v>147</v>
      </c>
      <c r="IKW411" s="40" t="s">
        <v>147</v>
      </c>
      <c r="IKX411" s="40" t="s">
        <v>147</v>
      </c>
      <c r="IKY411" s="40" t="s">
        <v>147</v>
      </c>
      <c r="IKZ411" s="40" t="s">
        <v>147</v>
      </c>
      <c r="ILA411" s="40" t="s">
        <v>147</v>
      </c>
      <c r="ILB411" s="40" t="s">
        <v>147</v>
      </c>
      <c r="ILC411" s="40" t="s">
        <v>147</v>
      </c>
      <c r="ILD411" s="40" t="s">
        <v>147</v>
      </c>
      <c r="ILE411" s="40" t="s">
        <v>147</v>
      </c>
      <c r="ILF411" s="40" t="s">
        <v>147</v>
      </c>
      <c r="ILG411" s="40" t="s">
        <v>147</v>
      </c>
      <c r="ILH411" s="40" t="s">
        <v>147</v>
      </c>
      <c r="ILI411" s="40" t="s">
        <v>147</v>
      </c>
      <c r="ILJ411" s="40" t="s">
        <v>147</v>
      </c>
      <c r="ILK411" s="40" t="s">
        <v>147</v>
      </c>
      <c r="ILL411" s="40" t="s">
        <v>147</v>
      </c>
      <c r="ILM411" s="40" t="s">
        <v>147</v>
      </c>
      <c r="ILN411" s="40" t="s">
        <v>147</v>
      </c>
      <c r="ILO411" s="40" t="s">
        <v>147</v>
      </c>
      <c r="ILP411" s="40" t="s">
        <v>147</v>
      </c>
      <c r="ILQ411" s="40" t="s">
        <v>147</v>
      </c>
      <c r="ILR411" s="40" t="s">
        <v>147</v>
      </c>
      <c r="ILS411" s="40" t="s">
        <v>147</v>
      </c>
      <c r="ILT411" s="40" t="s">
        <v>147</v>
      </c>
      <c r="ILU411" s="40" t="s">
        <v>147</v>
      </c>
      <c r="ILV411" s="40" t="s">
        <v>147</v>
      </c>
      <c r="ILW411" s="40" t="s">
        <v>147</v>
      </c>
      <c r="ILX411" s="40" t="s">
        <v>147</v>
      </c>
      <c r="ILY411" s="40" t="s">
        <v>147</v>
      </c>
      <c r="ILZ411" s="40" t="s">
        <v>147</v>
      </c>
      <c r="IMA411" s="40" t="s">
        <v>147</v>
      </c>
      <c r="IMB411" s="40" t="s">
        <v>147</v>
      </c>
      <c r="IMC411" s="40" t="s">
        <v>147</v>
      </c>
      <c r="IMD411" s="40" t="s">
        <v>147</v>
      </c>
      <c r="IME411" s="40" t="s">
        <v>147</v>
      </c>
      <c r="IMF411" s="40" t="s">
        <v>147</v>
      </c>
      <c r="IMG411" s="40" t="s">
        <v>147</v>
      </c>
      <c r="IMH411" s="40" t="s">
        <v>147</v>
      </c>
      <c r="IMI411" s="40" t="s">
        <v>147</v>
      </c>
      <c r="IMJ411" s="40" t="s">
        <v>147</v>
      </c>
      <c r="IMK411" s="40" t="s">
        <v>147</v>
      </c>
      <c r="IML411" s="40" t="s">
        <v>147</v>
      </c>
      <c r="IMM411" s="40" t="s">
        <v>147</v>
      </c>
      <c r="IMN411" s="40" t="s">
        <v>147</v>
      </c>
      <c r="IMO411" s="40" t="s">
        <v>147</v>
      </c>
      <c r="IMP411" s="40" t="s">
        <v>147</v>
      </c>
      <c r="IMQ411" s="40" t="s">
        <v>147</v>
      </c>
      <c r="IMR411" s="40" t="s">
        <v>147</v>
      </c>
      <c r="IMS411" s="40" t="s">
        <v>147</v>
      </c>
      <c r="IMT411" s="40" t="s">
        <v>147</v>
      </c>
      <c r="IMU411" s="40" t="s">
        <v>147</v>
      </c>
      <c r="IMV411" s="40" t="s">
        <v>147</v>
      </c>
      <c r="IMW411" s="40" t="s">
        <v>147</v>
      </c>
      <c r="IMX411" s="40" t="s">
        <v>147</v>
      </c>
      <c r="IMY411" s="40" t="s">
        <v>147</v>
      </c>
      <c r="IMZ411" s="40" t="s">
        <v>147</v>
      </c>
      <c r="INA411" s="40" t="s">
        <v>147</v>
      </c>
      <c r="INB411" s="40" t="s">
        <v>147</v>
      </c>
      <c r="INC411" s="40" t="s">
        <v>147</v>
      </c>
      <c r="IND411" s="40" t="s">
        <v>147</v>
      </c>
      <c r="INE411" s="40" t="s">
        <v>147</v>
      </c>
      <c r="INF411" s="40" t="s">
        <v>147</v>
      </c>
      <c r="ING411" s="40" t="s">
        <v>147</v>
      </c>
      <c r="INH411" s="40" t="s">
        <v>147</v>
      </c>
      <c r="INI411" s="40" t="s">
        <v>147</v>
      </c>
      <c r="INJ411" s="40" t="s">
        <v>147</v>
      </c>
      <c r="INK411" s="40" t="s">
        <v>147</v>
      </c>
      <c r="INL411" s="40" t="s">
        <v>147</v>
      </c>
      <c r="INM411" s="40" t="s">
        <v>147</v>
      </c>
      <c r="INN411" s="40" t="s">
        <v>147</v>
      </c>
      <c r="INO411" s="40" t="s">
        <v>147</v>
      </c>
      <c r="INP411" s="40" t="s">
        <v>147</v>
      </c>
      <c r="INQ411" s="40" t="s">
        <v>147</v>
      </c>
      <c r="INR411" s="40" t="s">
        <v>147</v>
      </c>
      <c r="INS411" s="40" t="s">
        <v>147</v>
      </c>
      <c r="INT411" s="40" t="s">
        <v>147</v>
      </c>
      <c r="INU411" s="40" t="s">
        <v>147</v>
      </c>
      <c r="INV411" s="40" t="s">
        <v>147</v>
      </c>
      <c r="INW411" s="40" t="s">
        <v>147</v>
      </c>
      <c r="INX411" s="40" t="s">
        <v>147</v>
      </c>
      <c r="INY411" s="40" t="s">
        <v>147</v>
      </c>
      <c r="INZ411" s="40" t="s">
        <v>147</v>
      </c>
      <c r="IOA411" s="40" t="s">
        <v>147</v>
      </c>
      <c r="IOB411" s="40" t="s">
        <v>147</v>
      </c>
      <c r="IOC411" s="40" t="s">
        <v>147</v>
      </c>
      <c r="IOD411" s="40" t="s">
        <v>147</v>
      </c>
      <c r="IOE411" s="40" t="s">
        <v>147</v>
      </c>
      <c r="IOF411" s="40" t="s">
        <v>147</v>
      </c>
      <c r="IOG411" s="40" t="s">
        <v>147</v>
      </c>
      <c r="IOH411" s="40" t="s">
        <v>147</v>
      </c>
      <c r="IOI411" s="40" t="s">
        <v>147</v>
      </c>
      <c r="IOJ411" s="40" t="s">
        <v>147</v>
      </c>
      <c r="IOK411" s="40" t="s">
        <v>147</v>
      </c>
      <c r="IOL411" s="40" t="s">
        <v>147</v>
      </c>
      <c r="IOM411" s="40" t="s">
        <v>147</v>
      </c>
      <c r="ION411" s="40" t="s">
        <v>147</v>
      </c>
      <c r="IOO411" s="40" t="s">
        <v>147</v>
      </c>
      <c r="IOP411" s="40" t="s">
        <v>147</v>
      </c>
      <c r="IOQ411" s="40" t="s">
        <v>147</v>
      </c>
      <c r="IOR411" s="40" t="s">
        <v>147</v>
      </c>
      <c r="IOS411" s="40" t="s">
        <v>147</v>
      </c>
      <c r="IOT411" s="40" t="s">
        <v>147</v>
      </c>
      <c r="IOU411" s="40" t="s">
        <v>147</v>
      </c>
      <c r="IOV411" s="40" t="s">
        <v>147</v>
      </c>
      <c r="IOW411" s="40" t="s">
        <v>147</v>
      </c>
      <c r="IOX411" s="40" t="s">
        <v>147</v>
      </c>
      <c r="IOY411" s="40" t="s">
        <v>147</v>
      </c>
      <c r="IOZ411" s="40" t="s">
        <v>147</v>
      </c>
      <c r="IPA411" s="40" t="s">
        <v>147</v>
      </c>
      <c r="IPB411" s="40" t="s">
        <v>147</v>
      </c>
      <c r="IPC411" s="40" t="s">
        <v>147</v>
      </c>
      <c r="IPD411" s="40" t="s">
        <v>147</v>
      </c>
      <c r="IPE411" s="40" t="s">
        <v>147</v>
      </c>
      <c r="IPF411" s="40" t="s">
        <v>147</v>
      </c>
      <c r="IPG411" s="40" t="s">
        <v>147</v>
      </c>
      <c r="IPH411" s="40" t="s">
        <v>147</v>
      </c>
      <c r="IPI411" s="40" t="s">
        <v>147</v>
      </c>
      <c r="IPJ411" s="40" t="s">
        <v>147</v>
      </c>
      <c r="IPK411" s="40" t="s">
        <v>147</v>
      </c>
      <c r="IPL411" s="40" t="s">
        <v>147</v>
      </c>
      <c r="IPM411" s="40" t="s">
        <v>147</v>
      </c>
      <c r="IPN411" s="40" t="s">
        <v>147</v>
      </c>
      <c r="IPO411" s="40" t="s">
        <v>147</v>
      </c>
      <c r="IPP411" s="40" t="s">
        <v>147</v>
      </c>
      <c r="IPQ411" s="40" t="s">
        <v>147</v>
      </c>
      <c r="IPR411" s="40" t="s">
        <v>147</v>
      </c>
      <c r="IPS411" s="40" t="s">
        <v>147</v>
      </c>
      <c r="IPT411" s="40" t="s">
        <v>147</v>
      </c>
      <c r="IPU411" s="40" t="s">
        <v>147</v>
      </c>
      <c r="IPV411" s="40" t="s">
        <v>147</v>
      </c>
      <c r="IPW411" s="40" t="s">
        <v>147</v>
      </c>
      <c r="IPX411" s="40" t="s">
        <v>147</v>
      </c>
      <c r="IPY411" s="40" t="s">
        <v>147</v>
      </c>
      <c r="IPZ411" s="40" t="s">
        <v>147</v>
      </c>
      <c r="IQA411" s="40" t="s">
        <v>147</v>
      </c>
      <c r="IQB411" s="40" t="s">
        <v>147</v>
      </c>
      <c r="IQC411" s="40" t="s">
        <v>147</v>
      </c>
      <c r="IQD411" s="40" t="s">
        <v>147</v>
      </c>
      <c r="IQE411" s="40" t="s">
        <v>147</v>
      </c>
      <c r="IQF411" s="40" t="s">
        <v>147</v>
      </c>
      <c r="IQG411" s="40" t="s">
        <v>147</v>
      </c>
      <c r="IQH411" s="40" t="s">
        <v>147</v>
      </c>
      <c r="IQI411" s="40" t="s">
        <v>147</v>
      </c>
      <c r="IQJ411" s="40" t="s">
        <v>147</v>
      </c>
      <c r="IQK411" s="40" t="s">
        <v>147</v>
      </c>
      <c r="IQL411" s="40" t="s">
        <v>147</v>
      </c>
      <c r="IQM411" s="40" t="s">
        <v>147</v>
      </c>
      <c r="IQN411" s="40" t="s">
        <v>147</v>
      </c>
      <c r="IQO411" s="40" t="s">
        <v>147</v>
      </c>
      <c r="IQP411" s="40" t="s">
        <v>147</v>
      </c>
      <c r="IQQ411" s="40" t="s">
        <v>147</v>
      </c>
      <c r="IQR411" s="40" t="s">
        <v>147</v>
      </c>
      <c r="IQS411" s="40" t="s">
        <v>147</v>
      </c>
      <c r="IQT411" s="40" t="s">
        <v>147</v>
      </c>
      <c r="IQU411" s="40" t="s">
        <v>147</v>
      </c>
      <c r="IQV411" s="40" t="s">
        <v>147</v>
      </c>
      <c r="IQW411" s="40" t="s">
        <v>147</v>
      </c>
      <c r="IQX411" s="40" t="s">
        <v>147</v>
      </c>
      <c r="IQY411" s="40" t="s">
        <v>147</v>
      </c>
      <c r="IQZ411" s="40" t="s">
        <v>147</v>
      </c>
      <c r="IRA411" s="40" t="s">
        <v>147</v>
      </c>
      <c r="IRB411" s="40" t="s">
        <v>147</v>
      </c>
      <c r="IRC411" s="40" t="s">
        <v>147</v>
      </c>
      <c r="IRD411" s="40" t="s">
        <v>147</v>
      </c>
      <c r="IRE411" s="40" t="s">
        <v>147</v>
      </c>
      <c r="IRF411" s="40" t="s">
        <v>147</v>
      </c>
      <c r="IRG411" s="40" t="s">
        <v>147</v>
      </c>
      <c r="IRH411" s="40" t="s">
        <v>147</v>
      </c>
      <c r="IRI411" s="40" t="s">
        <v>147</v>
      </c>
      <c r="IRJ411" s="40" t="s">
        <v>147</v>
      </c>
      <c r="IRK411" s="40" t="s">
        <v>147</v>
      </c>
      <c r="IRL411" s="40" t="s">
        <v>147</v>
      </c>
      <c r="IRM411" s="40" t="s">
        <v>147</v>
      </c>
      <c r="IRN411" s="40" t="s">
        <v>147</v>
      </c>
      <c r="IRO411" s="40" t="s">
        <v>147</v>
      </c>
      <c r="IRP411" s="40" t="s">
        <v>147</v>
      </c>
      <c r="IRQ411" s="40" t="s">
        <v>147</v>
      </c>
      <c r="IRR411" s="40" t="s">
        <v>147</v>
      </c>
      <c r="IRS411" s="40" t="s">
        <v>147</v>
      </c>
      <c r="IRT411" s="40" t="s">
        <v>147</v>
      </c>
      <c r="IRU411" s="40" t="s">
        <v>147</v>
      </c>
      <c r="IRV411" s="40" t="s">
        <v>147</v>
      </c>
      <c r="IRW411" s="40" t="s">
        <v>147</v>
      </c>
      <c r="IRX411" s="40" t="s">
        <v>147</v>
      </c>
      <c r="IRY411" s="40" t="s">
        <v>147</v>
      </c>
      <c r="IRZ411" s="40" t="s">
        <v>147</v>
      </c>
      <c r="ISA411" s="40" t="s">
        <v>147</v>
      </c>
      <c r="ISB411" s="40" t="s">
        <v>147</v>
      </c>
      <c r="ISC411" s="40" t="s">
        <v>147</v>
      </c>
      <c r="ISD411" s="40" t="s">
        <v>147</v>
      </c>
      <c r="ISE411" s="40" t="s">
        <v>147</v>
      </c>
      <c r="ISF411" s="40" t="s">
        <v>147</v>
      </c>
      <c r="ISG411" s="40" t="s">
        <v>147</v>
      </c>
      <c r="ISH411" s="40" t="s">
        <v>147</v>
      </c>
      <c r="ISI411" s="40" t="s">
        <v>147</v>
      </c>
      <c r="ISJ411" s="40" t="s">
        <v>147</v>
      </c>
      <c r="ISK411" s="40" t="s">
        <v>147</v>
      </c>
      <c r="ISL411" s="40" t="s">
        <v>147</v>
      </c>
      <c r="ISM411" s="40" t="s">
        <v>147</v>
      </c>
      <c r="ISN411" s="40" t="s">
        <v>147</v>
      </c>
      <c r="ISO411" s="40" t="s">
        <v>147</v>
      </c>
      <c r="ISP411" s="40" t="s">
        <v>147</v>
      </c>
      <c r="ISQ411" s="40" t="s">
        <v>147</v>
      </c>
      <c r="ISR411" s="40" t="s">
        <v>147</v>
      </c>
      <c r="ISS411" s="40" t="s">
        <v>147</v>
      </c>
      <c r="IST411" s="40" t="s">
        <v>147</v>
      </c>
      <c r="ISU411" s="40" t="s">
        <v>147</v>
      </c>
      <c r="ISV411" s="40" t="s">
        <v>147</v>
      </c>
      <c r="ISW411" s="40" t="s">
        <v>147</v>
      </c>
      <c r="ISX411" s="40" t="s">
        <v>147</v>
      </c>
      <c r="ISY411" s="40" t="s">
        <v>147</v>
      </c>
      <c r="ISZ411" s="40" t="s">
        <v>147</v>
      </c>
      <c r="ITA411" s="40" t="s">
        <v>147</v>
      </c>
      <c r="ITB411" s="40" t="s">
        <v>147</v>
      </c>
      <c r="ITC411" s="40" t="s">
        <v>147</v>
      </c>
      <c r="ITD411" s="40" t="s">
        <v>147</v>
      </c>
      <c r="ITE411" s="40" t="s">
        <v>147</v>
      </c>
      <c r="ITF411" s="40" t="s">
        <v>147</v>
      </c>
      <c r="ITG411" s="40" t="s">
        <v>147</v>
      </c>
      <c r="ITH411" s="40" t="s">
        <v>147</v>
      </c>
      <c r="ITI411" s="40" t="s">
        <v>147</v>
      </c>
      <c r="ITJ411" s="40" t="s">
        <v>147</v>
      </c>
      <c r="ITK411" s="40" t="s">
        <v>147</v>
      </c>
      <c r="ITL411" s="40" t="s">
        <v>147</v>
      </c>
      <c r="ITM411" s="40" t="s">
        <v>147</v>
      </c>
      <c r="ITN411" s="40" t="s">
        <v>147</v>
      </c>
      <c r="ITO411" s="40" t="s">
        <v>147</v>
      </c>
      <c r="ITP411" s="40" t="s">
        <v>147</v>
      </c>
      <c r="ITQ411" s="40" t="s">
        <v>147</v>
      </c>
      <c r="ITR411" s="40" t="s">
        <v>147</v>
      </c>
      <c r="ITS411" s="40" t="s">
        <v>147</v>
      </c>
      <c r="ITT411" s="40" t="s">
        <v>147</v>
      </c>
      <c r="ITU411" s="40" t="s">
        <v>147</v>
      </c>
      <c r="ITV411" s="40" t="s">
        <v>147</v>
      </c>
      <c r="ITW411" s="40" t="s">
        <v>147</v>
      </c>
      <c r="ITX411" s="40" t="s">
        <v>147</v>
      </c>
      <c r="ITY411" s="40" t="s">
        <v>147</v>
      </c>
      <c r="ITZ411" s="40" t="s">
        <v>147</v>
      </c>
      <c r="IUA411" s="40" t="s">
        <v>147</v>
      </c>
      <c r="IUB411" s="40" t="s">
        <v>147</v>
      </c>
      <c r="IUC411" s="40" t="s">
        <v>147</v>
      </c>
      <c r="IUD411" s="40" t="s">
        <v>147</v>
      </c>
      <c r="IUE411" s="40" t="s">
        <v>147</v>
      </c>
      <c r="IUF411" s="40" t="s">
        <v>147</v>
      </c>
      <c r="IUG411" s="40" t="s">
        <v>147</v>
      </c>
      <c r="IUH411" s="40" t="s">
        <v>147</v>
      </c>
      <c r="IUI411" s="40" t="s">
        <v>147</v>
      </c>
      <c r="IUJ411" s="40" t="s">
        <v>147</v>
      </c>
      <c r="IUK411" s="40" t="s">
        <v>147</v>
      </c>
      <c r="IUL411" s="40" t="s">
        <v>147</v>
      </c>
      <c r="IUM411" s="40" t="s">
        <v>147</v>
      </c>
      <c r="IUN411" s="40" t="s">
        <v>147</v>
      </c>
      <c r="IUO411" s="40" t="s">
        <v>147</v>
      </c>
      <c r="IUP411" s="40" t="s">
        <v>147</v>
      </c>
      <c r="IUQ411" s="40" t="s">
        <v>147</v>
      </c>
      <c r="IUR411" s="40" t="s">
        <v>147</v>
      </c>
      <c r="IUS411" s="40" t="s">
        <v>147</v>
      </c>
      <c r="IUT411" s="40" t="s">
        <v>147</v>
      </c>
      <c r="IUU411" s="40" t="s">
        <v>147</v>
      </c>
      <c r="IUV411" s="40" t="s">
        <v>147</v>
      </c>
      <c r="IUW411" s="40" t="s">
        <v>147</v>
      </c>
      <c r="IUX411" s="40" t="s">
        <v>147</v>
      </c>
      <c r="IUY411" s="40" t="s">
        <v>147</v>
      </c>
      <c r="IUZ411" s="40" t="s">
        <v>147</v>
      </c>
      <c r="IVA411" s="40" t="s">
        <v>147</v>
      </c>
      <c r="IVB411" s="40" t="s">
        <v>147</v>
      </c>
      <c r="IVC411" s="40" t="s">
        <v>147</v>
      </c>
      <c r="IVD411" s="40" t="s">
        <v>147</v>
      </c>
      <c r="IVE411" s="40" t="s">
        <v>147</v>
      </c>
      <c r="IVF411" s="40" t="s">
        <v>147</v>
      </c>
      <c r="IVG411" s="40" t="s">
        <v>147</v>
      </c>
      <c r="IVH411" s="40" t="s">
        <v>147</v>
      </c>
      <c r="IVI411" s="40" t="s">
        <v>147</v>
      </c>
      <c r="IVJ411" s="40" t="s">
        <v>147</v>
      </c>
      <c r="IVK411" s="40" t="s">
        <v>147</v>
      </c>
      <c r="IVL411" s="40" t="s">
        <v>147</v>
      </c>
      <c r="IVM411" s="40" t="s">
        <v>147</v>
      </c>
      <c r="IVN411" s="40" t="s">
        <v>147</v>
      </c>
      <c r="IVO411" s="40" t="s">
        <v>147</v>
      </c>
      <c r="IVP411" s="40" t="s">
        <v>147</v>
      </c>
      <c r="IVQ411" s="40" t="s">
        <v>147</v>
      </c>
      <c r="IVR411" s="40" t="s">
        <v>147</v>
      </c>
      <c r="IVS411" s="40" t="s">
        <v>147</v>
      </c>
      <c r="IVT411" s="40" t="s">
        <v>147</v>
      </c>
      <c r="IVU411" s="40" t="s">
        <v>147</v>
      </c>
      <c r="IVV411" s="40" t="s">
        <v>147</v>
      </c>
      <c r="IVW411" s="40" t="s">
        <v>147</v>
      </c>
      <c r="IVX411" s="40" t="s">
        <v>147</v>
      </c>
      <c r="IVY411" s="40" t="s">
        <v>147</v>
      </c>
      <c r="IVZ411" s="40" t="s">
        <v>147</v>
      </c>
      <c r="IWA411" s="40" t="s">
        <v>147</v>
      </c>
      <c r="IWB411" s="40" t="s">
        <v>147</v>
      </c>
      <c r="IWC411" s="40" t="s">
        <v>147</v>
      </c>
      <c r="IWD411" s="40" t="s">
        <v>147</v>
      </c>
      <c r="IWE411" s="40" t="s">
        <v>147</v>
      </c>
      <c r="IWF411" s="40" t="s">
        <v>147</v>
      </c>
      <c r="IWG411" s="40" t="s">
        <v>147</v>
      </c>
      <c r="IWH411" s="40" t="s">
        <v>147</v>
      </c>
      <c r="IWI411" s="40" t="s">
        <v>147</v>
      </c>
      <c r="IWJ411" s="40" t="s">
        <v>147</v>
      </c>
      <c r="IWK411" s="40" t="s">
        <v>147</v>
      </c>
      <c r="IWL411" s="40" t="s">
        <v>147</v>
      </c>
      <c r="IWM411" s="40" t="s">
        <v>147</v>
      </c>
      <c r="IWN411" s="40" t="s">
        <v>147</v>
      </c>
      <c r="IWO411" s="40" t="s">
        <v>147</v>
      </c>
      <c r="IWP411" s="40" t="s">
        <v>147</v>
      </c>
      <c r="IWQ411" s="40" t="s">
        <v>147</v>
      </c>
      <c r="IWR411" s="40" t="s">
        <v>147</v>
      </c>
      <c r="IWS411" s="40" t="s">
        <v>147</v>
      </c>
      <c r="IWT411" s="40" t="s">
        <v>147</v>
      </c>
      <c r="IWU411" s="40" t="s">
        <v>147</v>
      </c>
      <c r="IWV411" s="40" t="s">
        <v>147</v>
      </c>
      <c r="IWW411" s="40" t="s">
        <v>147</v>
      </c>
      <c r="IWX411" s="40" t="s">
        <v>147</v>
      </c>
      <c r="IWY411" s="40" t="s">
        <v>147</v>
      </c>
      <c r="IWZ411" s="40" t="s">
        <v>147</v>
      </c>
      <c r="IXA411" s="40" t="s">
        <v>147</v>
      </c>
      <c r="IXB411" s="40" t="s">
        <v>147</v>
      </c>
      <c r="IXC411" s="40" t="s">
        <v>147</v>
      </c>
      <c r="IXD411" s="40" t="s">
        <v>147</v>
      </c>
      <c r="IXE411" s="40" t="s">
        <v>147</v>
      </c>
      <c r="IXF411" s="40" t="s">
        <v>147</v>
      </c>
      <c r="IXG411" s="40" t="s">
        <v>147</v>
      </c>
      <c r="IXH411" s="40" t="s">
        <v>147</v>
      </c>
      <c r="IXI411" s="40" t="s">
        <v>147</v>
      </c>
      <c r="IXJ411" s="40" t="s">
        <v>147</v>
      </c>
      <c r="IXK411" s="40" t="s">
        <v>147</v>
      </c>
      <c r="IXL411" s="40" t="s">
        <v>147</v>
      </c>
      <c r="IXM411" s="40" t="s">
        <v>147</v>
      </c>
      <c r="IXN411" s="40" t="s">
        <v>147</v>
      </c>
      <c r="IXO411" s="40" t="s">
        <v>147</v>
      </c>
      <c r="IXP411" s="40" t="s">
        <v>147</v>
      </c>
      <c r="IXQ411" s="40" t="s">
        <v>147</v>
      </c>
      <c r="IXR411" s="40" t="s">
        <v>147</v>
      </c>
      <c r="IXS411" s="40" t="s">
        <v>147</v>
      </c>
      <c r="IXT411" s="40" t="s">
        <v>147</v>
      </c>
      <c r="IXU411" s="40" t="s">
        <v>147</v>
      </c>
      <c r="IXV411" s="40" t="s">
        <v>147</v>
      </c>
      <c r="IXW411" s="40" t="s">
        <v>147</v>
      </c>
      <c r="IXX411" s="40" t="s">
        <v>147</v>
      </c>
      <c r="IXY411" s="40" t="s">
        <v>147</v>
      </c>
      <c r="IXZ411" s="40" t="s">
        <v>147</v>
      </c>
      <c r="IYA411" s="40" t="s">
        <v>147</v>
      </c>
      <c r="IYB411" s="40" t="s">
        <v>147</v>
      </c>
      <c r="IYC411" s="40" t="s">
        <v>147</v>
      </c>
      <c r="IYD411" s="40" t="s">
        <v>147</v>
      </c>
      <c r="IYE411" s="40" t="s">
        <v>147</v>
      </c>
      <c r="IYF411" s="40" t="s">
        <v>147</v>
      </c>
      <c r="IYG411" s="40" t="s">
        <v>147</v>
      </c>
      <c r="IYH411" s="40" t="s">
        <v>147</v>
      </c>
      <c r="IYI411" s="40" t="s">
        <v>147</v>
      </c>
      <c r="IYJ411" s="40" t="s">
        <v>147</v>
      </c>
      <c r="IYK411" s="40" t="s">
        <v>147</v>
      </c>
      <c r="IYL411" s="40" t="s">
        <v>147</v>
      </c>
      <c r="IYM411" s="40" t="s">
        <v>147</v>
      </c>
      <c r="IYN411" s="40" t="s">
        <v>147</v>
      </c>
      <c r="IYO411" s="40" t="s">
        <v>147</v>
      </c>
      <c r="IYP411" s="40" t="s">
        <v>147</v>
      </c>
      <c r="IYQ411" s="40" t="s">
        <v>147</v>
      </c>
      <c r="IYR411" s="40" t="s">
        <v>147</v>
      </c>
      <c r="IYS411" s="40" t="s">
        <v>147</v>
      </c>
      <c r="IYT411" s="40" t="s">
        <v>147</v>
      </c>
      <c r="IYU411" s="40" t="s">
        <v>147</v>
      </c>
      <c r="IYV411" s="40" t="s">
        <v>147</v>
      </c>
      <c r="IYW411" s="40" t="s">
        <v>147</v>
      </c>
      <c r="IYX411" s="40" t="s">
        <v>147</v>
      </c>
      <c r="IYY411" s="40" t="s">
        <v>147</v>
      </c>
      <c r="IYZ411" s="40" t="s">
        <v>147</v>
      </c>
      <c r="IZA411" s="40" t="s">
        <v>147</v>
      </c>
      <c r="IZB411" s="40" t="s">
        <v>147</v>
      </c>
      <c r="IZC411" s="40" t="s">
        <v>147</v>
      </c>
      <c r="IZD411" s="40" t="s">
        <v>147</v>
      </c>
      <c r="IZE411" s="40" t="s">
        <v>147</v>
      </c>
      <c r="IZF411" s="40" t="s">
        <v>147</v>
      </c>
      <c r="IZG411" s="40" t="s">
        <v>147</v>
      </c>
      <c r="IZH411" s="40" t="s">
        <v>147</v>
      </c>
      <c r="IZI411" s="40" t="s">
        <v>147</v>
      </c>
      <c r="IZJ411" s="40" t="s">
        <v>147</v>
      </c>
      <c r="IZK411" s="40" t="s">
        <v>147</v>
      </c>
      <c r="IZL411" s="40" t="s">
        <v>147</v>
      </c>
      <c r="IZM411" s="40" t="s">
        <v>147</v>
      </c>
      <c r="IZN411" s="40" t="s">
        <v>147</v>
      </c>
      <c r="IZO411" s="40" t="s">
        <v>147</v>
      </c>
      <c r="IZP411" s="40" t="s">
        <v>147</v>
      </c>
      <c r="IZQ411" s="40" t="s">
        <v>147</v>
      </c>
      <c r="IZR411" s="40" t="s">
        <v>147</v>
      </c>
      <c r="IZS411" s="40" t="s">
        <v>147</v>
      </c>
      <c r="IZT411" s="40" t="s">
        <v>147</v>
      </c>
      <c r="IZU411" s="40" t="s">
        <v>147</v>
      </c>
      <c r="IZV411" s="40" t="s">
        <v>147</v>
      </c>
      <c r="IZW411" s="40" t="s">
        <v>147</v>
      </c>
      <c r="IZX411" s="40" t="s">
        <v>147</v>
      </c>
      <c r="IZY411" s="40" t="s">
        <v>147</v>
      </c>
      <c r="IZZ411" s="40" t="s">
        <v>147</v>
      </c>
      <c r="JAA411" s="40" t="s">
        <v>147</v>
      </c>
      <c r="JAB411" s="40" t="s">
        <v>147</v>
      </c>
      <c r="JAC411" s="40" t="s">
        <v>147</v>
      </c>
      <c r="JAD411" s="40" t="s">
        <v>147</v>
      </c>
      <c r="JAE411" s="40" t="s">
        <v>147</v>
      </c>
      <c r="JAF411" s="40" t="s">
        <v>147</v>
      </c>
      <c r="JAG411" s="40" t="s">
        <v>147</v>
      </c>
      <c r="JAH411" s="40" t="s">
        <v>147</v>
      </c>
      <c r="JAI411" s="40" t="s">
        <v>147</v>
      </c>
      <c r="JAJ411" s="40" t="s">
        <v>147</v>
      </c>
      <c r="JAK411" s="40" t="s">
        <v>147</v>
      </c>
      <c r="JAL411" s="40" t="s">
        <v>147</v>
      </c>
      <c r="JAM411" s="40" t="s">
        <v>147</v>
      </c>
      <c r="JAN411" s="40" t="s">
        <v>147</v>
      </c>
      <c r="JAO411" s="40" t="s">
        <v>147</v>
      </c>
      <c r="JAP411" s="40" t="s">
        <v>147</v>
      </c>
      <c r="JAQ411" s="40" t="s">
        <v>147</v>
      </c>
      <c r="JAR411" s="40" t="s">
        <v>147</v>
      </c>
      <c r="JAS411" s="40" t="s">
        <v>147</v>
      </c>
      <c r="JAT411" s="40" t="s">
        <v>147</v>
      </c>
      <c r="JAU411" s="40" t="s">
        <v>147</v>
      </c>
      <c r="JAV411" s="40" t="s">
        <v>147</v>
      </c>
      <c r="JAW411" s="40" t="s">
        <v>147</v>
      </c>
      <c r="JAX411" s="40" t="s">
        <v>147</v>
      </c>
      <c r="JAY411" s="40" t="s">
        <v>147</v>
      </c>
      <c r="JAZ411" s="40" t="s">
        <v>147</v>
      </c>
      <c r="JBA411" s="40" t="s">
        <v>147</v>
      </c>
      <c r="JBB411" s="40" t="s">
        <v>147</v>
      </c>
      <c r="JBC411" s="40" t="s">
        <v>147</v>
      </c>
      <c r="JBD411" s="40" t="s">
        <v>147</v>
      </c>
      <c r="JBE411" s="40" t="s">
        <v>147</v>
      </c>
      <c r="JBF411" s="40" t="s">
        <v>147</v>
      </c>
      <c r="JBG411" s="40" t="s">
        <v>147</v>
      </c>
      <c r="JBH411" s="40" t="s">
        <v>147</v>
      </c>
      <c r="JBI411" s="40" t="s">
        <v>147</v>
      </c>
      <c r="JBJ411" s="40" t="s">
        <v>147</v>
      </c>
      <c r="JBK411" s="40" t="s">
        <v>147</v>
      </c>
      <c r="JBL411" s="40" t="s">
        <v>147</v>
      </c>
      <c r="JBM411" s="40" t="s">
        <v>147</v>
      </c>
      <c r="JBN411" s="40" t="s">
        <v>147</v>
      </c>
      <c r="JBO411" s="40" t="s">
        <v>147</v>
      </c>
      <c r="JBP411" s="40" t="s">
        <v>147</v>
      </c>
      <c r="JBQ411" s="40" t="s">
        <v>147</v>
      </c>
      <c r="JBR411" s="40" t="s">
        <v>147</v>
      </c>
      <c r="JBS411" s="40" t="s">
        <v>147</v>
      </c>
      <c r="JBT411" s="40" t="s">
        <v>147</v>
      </c>
      <c r="JBU411" s="40" t="s">
        <v>147</v>
      </c>
      <c r="JBV411" s="40" t="s">
        <v>147</v>
      </c>
      <c r="JBW411" s="40" t="s">
        <v>147</v>
      </c>
      <c r="JBX411" s="40" t="s">
        <v>147</v>
      </c>
      <c r="JBY411" s="40" t="s">
        <v>147</v>
      </c>
      <c r="JBZ411" s="40" t="s">
        <v>147</v>
      </c>
      <c r="JCA411" s="40" t="s">
        <v>147</v>
      </c>
      <c r="JCB411" s="40" t="s">
        <v>147</v>
      </c>
      <c r="JCC411" s="40" t="s">
        <v>147</v>
      </c>
      <c r="JCD411" s="40" t="s">
        <v>147</v>
      </c>
      <c r="JCE411" s="40" t="s">
        <v>147</v>
      </c>
      <c r="JCF411" s="40" t="s">
        <v>147</v>
      </c>
      <c r="JCG411" s="40" t="s">
        <v>147</v>
      </c>
      <c r="JCH411" s="40" t="s">
        <v>147</v>
      </c>
      <c r="JCI411" s="40" t="s">
        <v>147</v>
      </c>
      <c r="JCJ411" s="40" t="s">
        <v>147</v>
      </c>
      <c r="JCK411" s="40" t="s">
        <v>147</v>
      </c>
      <c r="JCL411" s="40" t="s">
        <v>147</v>
      </c>
      <c r="JCM411" s="40" t="s">
        <v>147</v>
      </c>
      <c r="JCN411" s="40" t="s">
        <v>147</v>
      </c>
      <c r="JCO411" s="40" t="s">
        <v>147</v>
      </c>
      <c r="JCP411" s="40" t="s">
        <v>147</v>
      </c>
      <c r="JCQ411" s="40" t="s">
        <v>147</v>
      </c>
      <c r="JCR411" s="40" t="s">
        <v>147</v>
      </c>
      <c r="JCS411" s="40" t="s">
        <v>147</v>
      </c>
      <c r="JCT411" s="40" t="s">
        <v>147</v>
      </c>
      <c r="JCU411" s="40" t="s">
        <v>147</v>
      </c>
      <c r="JCV411" s="40" t="s">
        <v>147</v>
      </c>
      <c r="JCW411" s="40" t="s">
        <v>147</v>
      </c>
      <c r="JCX411" s="40" t="s">
        <v>147</v>
      </c>
      <c r="JCY411" s="40" t="s">
        <v>147</v>
      </c>
      <c r="JCZ411" s="40" t="s">
        <v>147</v>
      </c>
      <c r="JDA411" s="40" t="s">
        <v>147</v>
      </c>
      <c r="JDB411" s="40" t="s">
        <v>147</v>
      </c>
      <c r="JDC411" s="40" t="s">
        <v>147</v>
      </c>
      <c r="JDD411" s="40" t="s">
        <v>147</v>
      </c>
      <c r="JDE411" s="40" t="s">
        <v>147</v>
      </c>
      <c r="JDF411" s="40" t="s">
        <v>147</v>
      </c>
      <c r="JDG411" s="40" t="s">
        <v>147</v>
      </c>
      <c r="JDH411" s="40" t="s">
        <v>147</v>
      </c>
      <c r="JDI411" s="40" t="s">
        <v>147</v>
      </c>
      <c r="JDJ411" s="40" t="s">
        <v>147</v>
      </c>
      <c r="JDK411" s="40" t="s">
        <v>147</v>
      </c>
      <c r="JDL411" s="40" t="s">
        <v>147</v>
      </c>
      <c r="JDM411" s="40" t="s">
        <v>147</v>
      </c>
      <c r="JDN411" s="40" t="s">
        <v>147</v>
      </c>
      <c r="JDO411" s="40" t="s">
        <v>147</v>
      </c>
      <c r="JDP411" s="40" t="s">
        <v>147</v>
      </c>
      <c r="JDQ411" s="40" t="s">
        <v>147</v>
      </c>
      <c r="JDR411" s="40" t="s">
        <v>147</v>
      </c>
      <c r="JDS411" s="40" t="s">
        <v>147</v>
      </c>
      <c r="JDT411" s="40" t="s">
        <v>147</v>
      </c>
      <c r="JDU411" s="40" t="s">
        <v>147</v>
      </c>
      <c r="JDV411" s="40" t="s">
        <v>147</v>
      </c>
      <c r="JDW411" s="40" t="s">
        <v>147</v>
      </c>
      <c r="JDX411" s="40" t="s">
        <v>147</v>
      </c>
      <c r="JDY411" s="40" t="s">
        <v>147</v>
      </c>
      <c r="JDZ411" s="40" t="s">
        <v>147</v>
      </c>
      <c r="JEA411" s="40" t="s">
        <v>147</v>
      </c>
      <c r="JEB411" s="40" t="s">
        <v>147</v>
      </c>
      <c r="JEC411" s="40" t="s">
        <v>147</v>
      </c>
      <c r="JED411" s="40" t="s">
        <v>147</v>
      </c>
      <c r="JEE411" s="40" t="s">
        <v>147</v>
      </c>
      <c r="JEF411" s="40" t="s">
        <v>147</v>
      </c>
      <c r="JEG411" s="40" t="s">
        <v>147</v>
      </c>
      <c r="JEH411" s="40" t="s">
        <v>147</v>
      </c>
      <c r="JEI411" s="40" t="s">
        <v>147</v>
      </c>
      <c r="JEJ411" s="40" t="s">
        <v>147</v>
      </c>
      <c r="JEK411" s="40" t="s">
        <v>147</v>
      </c>
      <c r="JEL411" s="40" t="s">
        <v>147</v>
      </c>
      <c r="JEM411" s="40" t="s">
        <v>147</v>
      </c>
      <c r="JEN411" s="40" t="s">
        <v>147</v>
      </c>
      <c r="JEO411" s="40" t="s">
        <v>147</v>
      </c>
      <c r="JEP411" s="40" t="s">
        <v>147</v>
      </c>
      <c r="JEQ411" s="40" t="s">
        <v>147</v>
      </c>
      <c r="JER411" s="40" t="s">
        <v>147</v>
      </c>
      <c r="JES411" s="40" t="s">
        <v>147</v>
      </c>
      <c r="JET411" s="40" t="s">
        <v>147</v>
      </c>
      <c r="JEU411" s="40" t="s">
        <v>147</v>
      </c>
      <c r="JEV411" s="40" t="s">
        <v>147</v>
      </c>
      <c r="JEW411" s="40" t="s">
        <v>147</v>
      </c>
      <c r="JEX411" s="40" t="s">
        <v>147</v>
      </c>
      <c r="JEY411" s="40" t="s">
        <v>147</v>
      </c>
      <c r="JEZ411" s="40" t="s">
        <v>147</v>
      </c>
      <c r="JFA411" s="40" t="s">
        <v>147</v>
      </c>
      <c r="JFB411" s="40" t="s">
        <v>147</v>
      </c>
      <c r="JFC411" s="40" t="s">
        <v>147</v>
      </c>
      <c r="JFD411" s="40" t="s">
        <v>147</v>
      </c>
      <c r="JFE411" s="40" t="s">
        <v>147</v>
      </c>
      <c r="JFF411" s="40" t="s">
        <v>147</v>
      </c>
      <c r="JFG411" s="40" t="s">
        <v>147</v>
      </c>
      <c r="JFH411" s="40" t="s">
        <v>147</v>
      </c>
      <c r="JFI411" s="40" t="s">
        <v>147</v>
      </c>
      <c r="JFJ411" s="40" t="s">
        <v>147</v>
      </c>
      <c r="JFK411" s="40" t="s">
        <v>147</v>
      </c>
      <c r="JFL411" s="40" t="s">
        <v>147</v>
      </c>
      <c r="JFM411" s="40" t="s">
        <v>147</v>
      </c>
      <c r="JFN411" s="40" t="s">
        <v>147</v>
      </c>
      <c r="JFO411" s="40" t="s">
        <v>147</v>
      </c>
      <c r="JFP411" s="40" t="s">
        <v>147</v>
      </c>
      <c r="JFQ411" s="40" t="s">
        <v>147</v>
      </c>
      <c r="JFR411" s="40" t="s">
        <v>147</v>
      </c>
      <c r="JFS411" s="40" t="s">
        <v>147</v>
      </c>
      <c r="JFT411" s="40" t="s">
        <v>147</v>
      </c>
      <c r="JFU411" s="40" t="s">
        <v>147</v>
      </c>
      <c r="JFV411" s="40" t="s">
        <v>147</v>
      </c>
      <c r="JFW411" s="40" t="s">
        <v>147</v>
      </c>
      <c r="JFX411" s="40" t="s">
        <v>147</v>
      </c>
      <c r="JFY411" s="40" t="s">
        <v>147</v>
      </c>
      <c r="JFZ411" s="40" t="s">
        <v>147</v>
      </c>
      <c r="JGA411" s="40" t="s">
        <v>147</v>
      </c>
      <c r="JGB411" s="40" t="s">
        <v>147</v>
      </c>
      <c r="JGC411" s="40" t="s">
        <v>147</v>
      </c>
      <c r="JGD411" s="40" t="s">
        <v>147</v>
      </c>
      <c r="JGE411" s="40" t="s">
        <v>147</v>
      </c>
      <c r="JGF411" s="40" t="s">
        <v>147</v>
      </c>
      <c r="JGG411" s="40" t="s">
        <v>147</v>
      </c>
      <c r="JGH411" s="40" t="s">
        <v>147</v>
      </c>
      <c r="JGI411" s="40" t="s">
        <v>147</v>
      </c>
      <c r="JGJ411" s="40" t="s">
        <v>147</v>
      </c>
      <c r="JGK411" s="40" t="s">
        <v>147</v>
      </c>
      <c r="JGL411" s="40" t="s">
        <v>147</v>
      </c>
      <c r="JGM411" s="40" t="s">
        <v>147</v>
      </c>
      <c r="JGN411" s="40" t="s">
        <v>147</v>
      </c>
      <c r="JGO411" s="40" t="s">
        <v>147</v>
      </c>
      <c r="JGP411" s="40" t="s">
        <v>147</v>
      </c>
      <c r="JGQ411" s="40" t="s">
        <v>147</v>
      </c>
      <c r="JGR411" s="40" t="s">
        <v>147</v>
      </c>
      <c r="JGS411" s="40" t="s">
        <v>147</v>
      </c>
      <c r="JGT411" s="40" t="s">
        <v>147</v>
      </c>
      <c r="JGU411" s="40" t="s">
        <v>147</v>
      </c>
      <c r="JGV411" s="40" t="s">
        <v>147</v>
      </c>
      <c r="JGW411" s="40" t="s">
        <v>147</v>
      </c>
      <c r="JGX411" s="40" t="s">
        <v>147</v>
      </c>
      <c r="JGY411" s="40" t="s">
        <v>147</v>
      </c>
      <c r="JGZ411" s="40" t="s">
        <v>147</v>
      </c>
      <c r="JHA411" s="40" t="s">
        <v>147</v>
      </c>
      <c r="JHB411" s="40" t="s">
        <v>147</v>
      </c>
      <c r="JHC411" s="40" t="s">
        <v>147</v>
      </c>
      <c r="JHD411" s="40" t="s">
        <v>147</v>
      </c>
      <c r="JHE411" s="40" t="s">
        <v>147</v>
      </c>
      <c r="JHF411" s="40" t="s">
        <v>147</v>
      </c>
      <c r="JHG411" s="40" t="s">
        <v>147</v>
      </c>
      <c r="JHH411" s="40" t="s">
        <v>147</v>
      </c>
      <c r="JHI411" s="40" t="s">
        <v>147</v>
      </c>
      <c r="JHJ411" s="40" t="s">
        <v>147</v>
      </c>
      <c r="JHK411" s="40" t="s">
        <v>147</v>
      </c>
      <c r="JHL411" s="40" t="s">
        <v>147</v>
      </c>
      <c r="JHM411" s="40" t="s">
        <v>147</v>
      </c>
      <c r="JHN411" s="40" t="s">
        <v>147</v>
      </c>
      <c r="JHO411" s="40" t="s">
        <v>147</v>
      </c>
      <c r="JHP411" s="40" t="s">
        <v>147</v>
      </c>
      <c r="JHQ411" s="40" t="s">
        <v>147</v>
      </c>
      <c r="JHR411" s="40" t="s">
        <v>147</v>
      </c>
      <c r="JHS411" s="40" t="s">
        <v>147</v>
      </c>
      <c r="JHT411" s="40" t="s">
        <v>147</v>
      </c>
      <c r="JHU411" s="40" t="s">
        <v>147</v>
      </c>
      <c r="JHV411" s="40" t="s">
        <v>147</v>
      </c>
      <c r="JHW411" s="40" t="s">
        <v>147</v>
      </c>
      <c r="JHX411" s="40" t="s">
        <v>147</v>
      </c>
      <c r="JHY411" s="40" t="s">
        <v>147</v>
      </c>
      <c r="JHZ411" s="40" t="s">
        <v>147</v>
      </c>
      <c r="JIA411" s="40" t="s">
        <v>147</v>
      </c>
      <c r="JIB411" s="40" t="s">
        <v>147</v>
      </c>
      <c r="JIC411" s="40" t="s">
        <v>147</v>
      </c>
      <c r="JID411" s="40" t="s">
        <v>147</v>
      </c>
      <c r="JIE411" s="40" t="s">
        <v>147</v>
      </c>
      <c r="JIF411" s="40" t="s">
        <v>147</v>
      </c>
      <c r="JIG411" s="40" t="s">
        <v>147</v>
      </c>
      <c r="JIH411" s="40" t="s">
        <v>147</v>
      </c>
      <c r="JII411" s="40" t="s">
        <v>147</v>
      </c>
      <c r="JIJ411" s="40" t="s">
        <v>147</v>
      </c>
      <c r="JIK411" s="40" t="s">
        <v>147</v>
      </c>
      <c r="JIL411" s="40" t="s">
        <v>147</v>
      </c>
      <c r="JIM411" s="40" t="s">
        <v>147</v>
      </c>
      <c r="JIN411" s="40" t="s">
        <v>147</v>
      </c>
      <c r="JIO411" s="40" t="s">
        <v>147</v>
      </c>
      <c r="JIP411" s="40" t="s">
        <v>147</v>
      </c>
      <c r="JIQ411" s="40" t="s">
        <v>147</v>
      </c>
      <c r="JIR411" s="40" t="s">
        <v>147</v>
      </c>
      <c r="JIS411" s="40" t="s">
        <v>147</v>
      </c>
      <c r="JIT411" s="40" t="s">
        <v>147</v>
      </c>
      <c r="JIU411" s="40" t="s">
        <v>147</v>
      </c>
      <c r="JIV411" s="40" t="s">
        <v>147</v>
      </c>
      <c r="JIW411" s="40" t="s">
        <v>147</v>
      </c>
      <c r="JIX411" s="40" t="s">
        <v>147</v>
      </c>
      <c r="JIY411" s="40" t="s">
        <v>147</v>
      </c>
      <c r="JIZ411" s="40" t="s">
        <v>147</v>
      </c>
      <c r="JJA411" s="40" t="s">
        <v>147</v>
      </c>
      <c r="JJB411" s="40" t="s">
        <v>147</v>
      </c>
      <c r="JJC411" s="40" t="s">
        <v>147</v>
      </c>
      <c r="JJD411" s="40" t="s">
        <v>147</v>
      </c>
      <c r="JJE411" s="40" t="s">
        <v>147</v>
      </c>
      <c r="JJF411" s="40" t="s">
        <v>147</v>
      </c>
      <c r="JJG411" s="40" t="s">
        <v>147</v>
      </c>
      <c r="JJH411" s="40" t="s">
        <v>147</v>
      </c>
      <c r="JJI411" s="40" t="s">
        <v>147</v>
      </c>
      <c r="JJJ411" s="40" t="s">
        <v>147</v>
      </c>
      <c r="JJK411" s="40" t="s">
        <v>147</v>
      </c>
      <c r="JJL411" s="40" t="s">
        <v>147</v>
      </c>
      <c r="JJM411" s="40" t="s">
        <v>147</v>
      </c>
      <c r="JJN411" s="40" t="s">
        <v>147</v>
      </c>
      <c r="JJO411" s="40" t="s">
        <v>147</v>
      </c>
      <c r="JJP411" s="40" t="s">
        <v>147</v>
      </c>
      <c r="JJQ411" s="40" t="s">
        <v>147</v>
      </c>
      <c r="JJR411" s="40" t="s">
        <v>147</v>
      </c>
      <c r="JJS411" s="40" t="s">
        <v>147</v>
      </c>
      <c r="JJT411" s="40" t="s">
        <v>147</v>
      </c>
      <c r="JJU411" s="40" t="s">
        <v>147</v>
      </c>
      <c r="JJV411" s="40" t="s">
        <v>147</v>
      </c>
      <c r="JJW411" s="40" t="s">
        <v>147</v>
      </c>
      <c r="JJX411" s="40" t="s">
        <v>147</v>
      </c>
      <c r="JJY411" s="40" t="s">
        <v>147</v>
      </c>
      <c r="JJZ411" s="40" t="s">
        <v>147</v>
      </c>
      <c r="JKA411" s="40" t="s">
        <v>147</v>
      </c>
      <c r="JKB411" s="40" t="s">
        <v>147</v>
      </c>
      <c r="JKC411" s="40" t="s">
        <v>147</v>
      </c>
      <c r="JKD411" s="40" t="s">
        <v>147</v>
      </c>
      <c r="JKE411" s="40" t="s">
        <v>147</v>
      </c>
      <c r="JKF411" s="40" t="s">
        <v>147</v>
      </c>
      <c r="JKG411" s="40" t="s">
        <v>147</v>
      </c>
      <c r="JKH411" s="40" t="s">
        <v>147</v>
      </c>
      <c r="JKI411" s="40" t="s">
        <v>147</v>
      </c>
      <c r="JKJ411" s="40" t="s">
        <v>147</v>
      </c>
      <c r="JKK411" s="40" t="s">
        <v>147</v>
      </c>
      <c r="JKL411" s="40" t="s">
        <v>147</v>
      </c>
      <c r="JKM411" s="40" t="s">
        <v>147</v>
      </c>
      <c r="JKN411" s="40" t="s">
        <v>147</v>
      </c>
      <c r="JKO411" s="40" t="s">
        <v>147</v>
      </c>
      <c r="JKP411" s="40" t="s">
        <v>147</v>
      </c>
      <c r="JKQ411" s="40" t="s">
        <v>147</v>
      </c>
      <c r="JKR411" s="40" t="s">
        <v>147</v>
      </c>
      <c r="JKS411" s="40" t="s">
        <v>147</v>
      </c>
      <c r="JKT411" s="40" t="s">
        <v>147</v>
      </c>
      <c r="JKU411" s="40" t="s">
        <v>147</v>
      </c>
      <c r="JKV411" s="40" t="s">
        <v>147</v>
      </c>
      <c r="JKW411" s="40" t="s">
        <v>147</v>
      </c>
      <c r="JKX411" s="40" t="s">
        <v>147</v>
      </c>
      <c r="JKY411" s="40" t="s">
        <v>147</v>
      </c>
      <c r="JKZ411" s="40" t="s">
        <v>147</v>
      </c>
      <c r="JLA411" s="40" t="s">
        <v>147</v>
      </c>
      <c r="JLB411" s="40" t="s">
        <v>147</v>
      </c>
      <c r="JLC411" s="40" t="s">
        <v>147</v>
      </c>
      <c r="JLD411" s="40" t="s">
        <v>147</v>
      </c>
      <c r="JLE411" s="40" t="s">
        <v>147</v>
      </c>
      <c r="JLF411" s="40" t="s">
        <v>147</v>
      </c>
      <c r="JLG411" s="40" t="s">
        <v>147</v>
      </c>
      <c r="JLH411" s="40" t="s">
        <v>147</v>
      </c>
      <c r="JLI411" s="40" t="s">
        <v>147</v>
      </c>
      <c r="JLJ411" s="40" t="s">
        <v>147</v>
      </c>
      <c r="JLK411" s="40" t="s">
        <v>147</v>
      </c>
      <c r="JLL411" s="40" t="s">
        <v>147</v>
      </c>
      <c r="JLM411" s="40" t="s">
        <v>147</v>
      </c>
      <c r="JLN411" s="40" t="s">
        <v>147</v>
      </c>
      <c r="JLO411" s="40" t="s">
        <v>147</v>
      </c>
      <c r="JLP411" s="40" t="s">
        <v>147</v>
      </c>
      <c r="JLQ411" s="40" t="s">
        <v>147</v>
      </c>
      <c r="JLR411" s="40" t="s">
        <v>147</v>
      </c>
      <c r="JLS411" s="40" t="s">
        <v>147</v>
      </c>
      <c r="JLT411" s="40" t="s">
        <v>147</v>
      </c>
      <c r="JLU411" s="40" t="s">
        <v>147</v>
      </c>
      <c r="JLV411" s="40" t="s">
        <v>147</v>
      </c>
      <c r="JLW411" s="40" t="s">
        <v>147</v>
      </c>
      <c r="JLX411" s="40" t="s">
        <v>147</v>
      </c>
      <c r="JLY411" s="40" t="s">
        <v>147</v>
      </c>
      <c r="JLZ411" s="40" t="s">
        <v>147</v>
      </c>
      <c r="JMA411" s="40" t="s">
        <v>147</v>
      </c>
      <c r="JMB411" s="40" t="s">
        <v>147</v>
      </c>
      <c r="JMC411" s="40" t="s">
        <v>147</v>
      </c>
      <c r="JMD411" s="40" t="s">
        <v>147</v>
      </c>
      <c r="JME411" s="40" t="s">
        <v>147</v>
      </c>
      <c r="JMF411" s="40" t="s">
        <v>147</v>
      </c>
      <c r="JMG411" s="40" t="s">
        <v>147</v>
      </c>
      <c r="JMH411" s="40" t="s">
        <v>147</v>
      </c>
      <c r="JMI411" s="40" t="s">
        <v>147</v>
      </c>
      <c r="JMJ411" s="40" t="s">
        <v>147</v>
      </c>
      <c r="JMK411" s="40" t="s">
        <v>147</v>
      </c>
      <c r="JML411" s="40" t="s">
        <v>147</v>
      </c>
      <c r="JMM411" s="40" t="s">
        <v>147</v>
      </c>
      <c r="JMN411" s="40" t="s">
        <v>147</v>
      </c>
      <c r="JMO411" s="40" t="s">
        <v>147</v>
      </c>
      <c r="JMP411" s="40" t="s">
        <v>147</v>
      </c>
      <c r="JMQ411" s="40" t="s">
        <v>147</v>
      </c>
      <c r="JMR411" s="40" t="s">
        <v>147</v>
      </c>
      <c r="JMS411" s="40" t="s">
        <v>147</v>
      </c>
      <c r="JMT411" s="40" t="s">
        <v>147</v>
      </c>
      <c r="JMU411" s="40" t="s">
        <v>147</v>
      </c>
      <c r="JMV411" s="40" t="s">
        <v>147</v>
      </c>
      <c r="JMW411" s="40" t="s">
        <v>147</v>
      </c>
      <c r="JMX411" s="40" t="s">
        <v>147</v>
      </c>
      <c r="JMY411" s="40" t="s">
        <v>147</v>
      </c>
      <c r="JMZ411" s="40" t="s">
        <v>147</v>
      </c>
      <c r="JNA411" s="40" t="s">
        <v>147</v>
      </c>
      <c r="JNB411" s="40" t="s">
        <v>147</v>
      </c>
      <c r="JNC411" s="40" t="s">
        <v>147</v>
      </c>
      <c r="JND411" s="40" t="s">
        <v>147</v>
      </c>
      <c r="JNE411" s="40" t="s">
        <v>147</v>
      </c>
      <c r="JNF411" s="40" t="s">
        <v>147</v>
      </c>
      <c r="JNG411" s="40" t="s">
        <v>147</v>
      </c>
      <c r="JNH411" s="40" t="s">
        <v>147</v>
      </c>
      <c r="JNI411" s="40" t="s">
        <v>147</v>
      </c>
      <c r="JNJ411" s="40" t="s">
        <v>147</v>
      </c>
      <c r="JNK411" s="40" t="s">
        <v>147</v>
      </c>
      <c r="JNL411" s="40" t="s">
        <v>147</v>
      </c>
      <c r="JNM411" s="40" t="s">
        <v>147</v>
      </c>
      <c r="JNN411" s="40" t="s">
        <v>147</v>
      </c>
      <c r="JNO411" s="40" t="s">
        <v>147</v>
      </c>
      <c r="JNP411" s="40" t="s">
        <v>147</v>
      </c>
      <c r="JNQ411" s="40" t="s">
        <v>147</v>
      </c>
      <c r="JNR411" s="40" t="s">
        <v>147</v>
      </c>
      <c r="JNS411" s="40" t="s">
        <v>147</v>
      </c>
      <c r="JNT411" s="40" t="s">
        <v>147</v>
      </c>
      <c r="JNU411" s="40" t="s">
        <v>147</v>
      </c>
      <c r="JNV411" s="40" t="s">
        <v>147</v>
      </c>
      <c r="JNW411" s="40" t="s">
        <v>147</v>
      </c>
      <c r="JNX411" s="40" t="s">
        <v>147</v>
      </c>
      <c r="JNY411" s="40" t="s">
        <v>147</v>
      </c>
      <c r="JNZ411" s="40" t="s">
        <v>147</v>
      </c>
      <c r="JOA411" s="40" t="s">
        <v>147</v>
      </c>
      <c r="JOB411" s="40" t="s">
        <v>147</v>
      </c>
      <c r="JOC411" s="40" t="s">
        <v>147</v>
      </c>
      <c r="JOD411" s="40" t="s">
        <v>147</v>
      </c>
      <c r="JOE411" s="40" t="s">
        <v>147</v>
      </c>
      <c r="JOF411" s="40" t="s">
        <v>147</v>
      </c>
      <c r="JOG411" s="40" t="s">
        <v>147</v>
      </c>
      <c r="JOH411" s="40" t="s">
        <v>147</v>
      </c>
      <c r="JOI411" s="40" t="s">
        <v>147</v>
      </c>
      <c r="JOJ411" s="40" t="s">
        <v>147</v>
      </c>
      <c r="JOK411" s="40" t="s">
        <v>147</v>
      </c>
      <c r="JOL411" s="40" t="s">
        <v>147</v>
      </c>
      <c r="JOM411" s="40" t="s">
        <v>147</v>
      </c>
      <c r="JON411" s="40" t="s">
        <v>147</v>
      </c>
      <c r="JOO411" s="40" t="s">
        <v>147</v>
      </c>
      <c r="JOP411" s="40" t="s">
        <v>147</v>
      </c>
      <c r="JOQ411" s="40" t="s">
        <v>147</v>
      </c>
      <c r="JOR411" s="40" t="s">
        <v>147</v>
      </c>
      <c r="JOS411" s="40" t="s">
        <v>147</v>
      </c>
      <c r="JOT411" s="40" t="s">
        <v>147</v>
      </c>
      <c r="JOU411" s="40" t="s">
        <v>147</v>
      </c>
      <c r="JOV411" s="40" t="s">
        <v>147</v>
      </c>
      <c r="JOW411" s="40" t="s">
        <v>147</v>
      </c>
      <c r="JOX411" s="40" t="s">
        <v>147</v>
      </c>
      <c r="JOY411" s="40" t="s">
        <v>147</v>
      </c>
      <c r="JOZ411" s="40" t="s">
        <v>147</v>
      </c>
      <c r="JPA411" s="40" t="s">
        <v>147</v>
      </c>
      <c r="JPB411" s="40" t="s">
        <v>147</v>
      </c>
      <c r="JPC411" s="40" t="s">
        <v>147</v>
      </c>
      <c r="JPD411" s="40" t="s">
        <v>147</v>
      </c>
      <c r="JPE411" s="40" t="s">
        <v>147</v>
      </c>
      <c r="JPF411" s="40" t="s">
        <v>147</v>
      </c>
      <c r="JPG411" s="40" t="s">
        <v>147</v>
      </c>
      <c r="JPH411" s="40" t="s">
        <v>147</v>
      </c>
      <c r="JPI411" s="40" t="s">
        <v>147</v>
      </c>
      <c r="JPJ411" s="40" t="s">
        <v>147</v>
      </c>
      <c r="JPK411" s="40" t="s">
        <v>147</v>
      </c>
      <c r="JPL411" s="40" t="s">
        <v>147</v>
      </c>
      <c r="JPM411" s="40" t="s">
        <v>147</v>
      </c>
      <c r="JPN411" s="40" t="s">
        <v>147</v>
      </c>
      <c r="JPO411" s="40" t="s">
        <v>147</v>
      </c>
      <c r="JPP411" s="40" t="s">
        <v>147</v>
      </c>
      <c r="JPQ411" s="40" t="s">
        <v>147</v>
      </c>
      <c r="JPR411" s="40" t="s">
        <v>147</v>
      </c>
      <c r="JPS411" s="40" t="s">
        <v>147</v>
      </c>
      <c r="JPT411" s="40" t="s">
        <v>147</v>
      </c>
      <c r="JPU411" s="40" t="s">
        <v>147</v>
      </c>
      <c r="JPV411" s="40" t="s">
        <v>147</v>
      </c>
      <c r="JPW411" s="40" t="s">
        <v>147</v>
      </c>
      <c r="JPX411" s="40" t="s">
        <v>147</v>
      </c>
      <c r="JPY411" s="40" t="s">
        <v>147</v>
      </c>
      <c r="JPZ411" s="40" t="s">
        <v>147</v>
      </c>
      <c r="JQA411" s="40" t="s">
        <v>147</v>
      </c>
      <c r="JQB411" s="40" t="s">
        <v>147</v>
      </c>
      <c r="JQC411" s="40" t="s">
        <v>147</v>
      </c>
      <c r="JQD411" s="40" t="s">
        <v>147</v>
      </c>
      <c r="JQE411" s="40" t="s">
        <v>147</v>
      </c>
      <c r="JQF411" s="40" t="s">
        <v>147</v>
      </c>
      <c r="JQG411" s="40" t="s">
        <v>147</v>
      </c>
      <c r="JQH411" s="40" t="s">
        <v>147</v>
      </c>
      <c r="JQI411" s="40" t="s">
        <v>147</v>
      </c>
      <c r="JQJ411" s="40" t="s">
        <v>147</v>
      </c>
      <c r="JQK411" s="40" t="s">
        <v>147</v>
      </c>
      <c r="JQL411" s="40" t="s">
        <v>147</v>
      </c>
      <c r="JQM411" s="40" t="s">
        <v>147</v>
      </c>
      <c r="JQN411" s="40" t="s">
        <v>147</v>
      </c>
      <c r="JQO411" s="40" t="s">
        <v>147</v>
      </c>
      <c r="JQP411" s="40" t="s">
        <v>147</v>
      </c>
      <c r="JQQ411" s="40" t="s">
        <v>147</v>
      </c>
      <c r="JQR411" s="40" t="s">
        <v>147</v>
      </c>
      <c r="JQS411" s="40" t="s">
        <v>147</v>
      </c>
      <c r="JQT411" s="40" t="s">
        <v>147</v>
      </c>
      <c r="JQU411" s="40" t="s">
        <v>147</v>
      </c>
      <c r="JQV411" s="40" t="s">
        <v>147</v>
      </c>
      <c r="JQW411" s="40" t="s">
        <v>147</v>
      </c>
      <c r="JQX411" s="40" t="s">
        <v>147</v>
      </c>
      <c r="JQY411" s="40" t="s">
        <v>147</v>
      </c>
      <c r="JQZ411" s="40" t="s">
        <v>147</v>
      </c>
      <c r="JRA411" s="40" t="s">
        <v>147</v>
      </c>
      <c r="JRB411" s="40" t="s">
        <v>147</v>
      </c>
      <c r="JRC411" s="40" t="s">
        <v>147</v>
      </c>
      <c r="JRD411" s="40" t="s">
        <v>147</v>
      </c>
      <c r="JRE411" s="40" t="s">
        <v>147</v>
      </c>
      <c r="JRF411" s="40" t="s">
        <v>147</v>
      </c>
      <c r="JRG411" s="40" t="s">
        <v>147</v>
      </c>
      <c r="JRH411" s="40" t="s">
        <v>147</v>
      </c>
      <c r="JRI411" s="40" t="s">
        <v>147</v>
      </c>
      <c r="JRJ411" s="40" t="s">
        <v>147</v>
      </c>
      <c r="JRK411" s="40" t="s">
        <v>147</v>
      </c>
      <c r="JRL411" s="40" t="s">
        <v>147</v>
      </c>
      <c r="JRM411" s="40" t="s">
        <v>147</v>
      </c>
      <c r="JRN411" s="40" t="s">
        <v>147</v>
      </c>
      <c r="JRO411" s="40" t="s">
        <v>147</v>
      </c>
      <c r="JRP411" s="40" t="s">
        <v>147</v>
      </c>
      <c r="JRQ411" s="40" t="s">
        <v>147</v>
      </c>
      <c r="JRR411" s="40" t="s">
        <v>147</v>
      </c>
      <c r="JRS411" s="40" t="s">
        <v>147</v>
      </c>
      <c r="JRT411" s="40" t="s">
        <v>147</v>
      </c>
      <c r="JRU411" s="40" t="s">
        <v>147</v>
      </c>
      <c r="JRV411" s="40" t="s">
        <v>147</v>
      </c>
      <c r="JRW411" s="40" t="s">
        <v>147</v>
      </c>
      <c r="JRX411" s="40" t="s">
        <v>147</v>
      </c>
      <c r="JRY411" s="40" t="s">
        <v>147</v>
      </c>
      <c r="JRZ411" s="40" t="s">
        <v>147</v>
      </c>
      <c r="JSA411" s="40" t="s">
        <v>147</v>
      </c>
      <c r="JSB411" s="40" t="s">
        <v>147</v>
      </c>
      <c r="JSC411" s="40" t="s">
        <v>147</v>
      </c>
      <c r="JSD411" s="40" t="s">
        <v>147</v>
      </c>
      <c r="JSE411" s="40" t="s">
        <v>147</v>
      </c>
      <c r="JSF411" s="40" t="s">
        <v>147</v>
      </c>
      <c r="JSG411" s="40" t="s">
        <v>147</v>
      </c>
      <c r="JSH411" s="40" t="s">
        <v>147</v>
      </c>
      <c r="JSI411" s="40" t="s">
        <v>147</v>
      </c>
      <c r="JSJ411" s="40" t="s">
        <v>147</v>
      </c>
      <c r="JSK411" s="40" t="s">
        <v>147</v>
      </c>
      <c r="JSL411" s="40" t="s">
        <v>147</v>
      </c>
      <c r="JSM411" s="40" t="s">
        <v>147</v>
      </c>
      <c r="JSN411" s="40" t="s">
        <v>147</v>
      </c>
      <c r="JSO411" s="40" t="s">
        <v>147</v>
      </c>
      <c r="JSP411" s="40" t="s">
        <v>147</v>
      </c>
      <c r="JSQ411" s="40" t="s">
        <v>147</v>
      </c>
      <c r="JSR411" s="40" t="s">
        <v>147</v>
      </c>
      <c r="JSS411" s="40" t="s">
        <v>147</v>
      </c>
      <c r="JST411" s="40" t="s">
        <v>147</v>
      </c>
      <c r="JSU411" s="40" t="s">
        <v>147</v>
      </c>
      <c r="JSV411" s="40" t="s">
        <v>147</v>
      </c>
      <c r="JSW411" s="40" t="s">
        <v>147</v>
      </c>
      <c r="JSX411" s="40" t="s">
        <v>147</v>
      </c>
      <c r="JSY411" s="40" t="s">
        <v>147</v>
      </c>
      <c r="JSZ411" s="40" t="s">
        <v>147</v>
      </c>
      <c r="JTA411" s="40" t="s">
        <v>147</v>
      </c>
      <c r="JTB411" s="40" t="s">
        <v>147</v>
      </c>
      <c r="JTC411" s="40" t="s">
        <v>147</v>
      </c>
      <c r="JTD411" s="40" t="s">
        <v>147</v>
      </c>
      <c r="JTE411" s="40" t="s">
        <v>147</v>
      </c>
      <c r="JTF411" s="40" t="s">
        <v>147</v>
      </c>
      <c r="JTG411" s="40" t="s">
        <v>147</v>
      </c>
      <c r="JTH411" s="40" t="s">
        <v>147</v>
      </c>
      <c r="JTI411" s="40" t="s">
        <v>147</v>
      </c>
      <c r="JTJ411" s="40" t="s">
        <v>147</v>
      </c>
      <c r="JTK411" s="40" t="s">
        <v>147</v>
      </c>
      <c r="JTL411" s="40" t="s">
        <v>147</v>
      </c>
      <c r="JTM411" s="40" t="s">
        <v>147</v>
      </c>
      <c r="JTN411" s="40" t="s">
        <v>147</v>
      </c>
      <c r="JTO411" s="40" t="s">
        <v>147</v>
      </c>
      <c r="JTP411" s="40" t="s">
        <v>147</v>
      </c>
      <c r="JTQ411" s="40" t="s">
        <v>147</v>
      </c>
      <c r="JTR411" s="40" t="s">
        <v>147</v>
      </c>
      <c r="JTS411" s="40" t="s">
        <v>147</v>
      </c>
      <c r="JTT411" s="40" t="s">
        <v>147</v>
      </c>
      <c r="JTU411" s="40" t="s">
        <v>147</v>
      </c>
      <c r="JTV411" s="40" t="s">
        <v>147</v>
      </c>
      <c r="JTW411" s="40" t="s">
        <v>147</v>
      </c>
      <c r="JTX411" s="40" t="s">
        <v>147</v>
      </c>
      <c r="JTY411" s="40" t="s">
        <v>147</v>
      </c>
      <c r="JTZ411" s="40" t="s">
        <v>147</v>
      </c>
      <c r="JUA411" s="40" t="s">
        <v>147</v>
      </c>
      <c r="JUB411" s="40" t="s">
        <v>147</v>
      </c>
      <c r="JUC411" s="40" t="s">
        <v>147</v>
      </c>
      <c r="JUD411" s="40" t="s">
        <v>147</v>
      </c>
      <c r="JUE411" s="40" t="s">
        <v>147</v>
      </c>
      <c r="JUF411" s="40" t="s">
        <v>147</v>
      </c>
      <c r="JUG411" s="40" t="s">
        <v>147</v>
      </c>
      <c r="JUH411" s="40" t="s">
        <v>147</v>
      </c>
      <c r="JUI411" s="40" t="s">
        <v>147</v>
      </c>
      <c r="JUJ411" s="40" t="s">
        <v>147</v>
      </c>
      <c r="JUK411" s="40" t="s">
        <v>147</v>
      </c>
      <c r="JUL411" s="40" t="s">
        <v>147</v>
      </c>
      <c r="JUM411" s="40" t="s">
        <v>147</v>
      </c>
      <c r="JUN411" s="40" t="s">
        <v>147</v>
      </c>
      <c r="JUO411" s="40" t="s">
        <v>147</v>
      </c>
      <c r="JUP411" s="40" t="s">
        <v>147</v>
      </c>
      <c r="JUQ411" s="40" t="s">
        <v>147</v>
      </c>
      <c r="JUR411" s="40" t="s">
        <v>147</v>
      </c>
      <c r="JUS411" s="40" t="s">
        <v>147</v>
      </c>
      <c r="JUT411" s="40" t="s">
        <v>147</v>
      </c>
      <c r="JUU411" s="40" t="s">
        <v>147</v>
      </c>
      <c r="JUV411" s="40" t="s">
        <v>147</v>
      </c>
      <c r="JUW411" s="40" t="s">
        <v>147</v>
      </c>
      <c r="JUX411" s="40" t="s">
        <v>147</v>
      </c>
      <c r="JUY411" s="40" t="s">
        <v>147</v>
      </c>
      <c r="JUZ411" s="40" t="s">
        <v>147</v>
      </c>
      <c r="JVA411" s="40" t="s">
        <v>147</v>
      </c>
      <c r="JVB411" s="40" t="s">
        <v>147</v>
      </c>
      <c r="JVC411" s="40" t="s">
        <v>147</v>
      </c>
      <c r="JVD411" s="40" t="s">
        <v>147</v>
      </c>
      <c r="JVE411" s="40" t="s">
        <v>147</v>
      </c>
      <c r="JVF411" s="40" t="s">
        <v>147</v>
      </c>
      <c r="JVG411" s="40" t="s">
        <v>147</v>
      </c>
      <c r="JVH411" s="40" t="s">
        <v>147</v>
      </c>
      <c r="JVI411" s="40" t="s">
        <v>147</v>
      </c>
      <c r="JVJ411" s="40" t="s">
        <v>147</v>
      </c>
      <c r="JVK411" s="40" t="s">
        <v>147</v>
      </c>
      <c r="JVL411" s="40" t="s">
        <v>147</v>
      </c>
      <c r="JVM411" s="40" t="s">
        <v>147</v>
      </c>
      <c r="JVN411" s="40" t="s">
        <v>147</v>
      </c>
      <c r="JVO411" s="40" t="s">
        <v>147</v>
      </c>
      <c r="JVP411" s="40" t="s">
        <v>147</v>
      </c>
      <c r="JVQ411" s="40" t="s">
        <v>147</v>
      </c>
      <c r="JVR411" s="40" t="s">
        <v>147</v>
      </c>
      <c r="JVS411" s="40" t="s">
        <v>147</v>
      </c>
      <c r="JVT411" s="40" t="s">
        <v>147</v>
      </c>
      <c r="JVU411" s="40" t="s">
        <v>147</v>
      </c>
      <c r="JVV411" s="40" t="s">
        <v>147</v>
      </c>
      <c r="JVW411" s="40" t="s">
        <v>147</v>
      </c>
      <c r="JVX411" s="40" t="s">
        <v>147</v>
      </c>
      <c r="JVY411" s="40" t="s">
        <v>147</v>
      </c>
      <c r="JVZ411" s="40" t="s">
        <v>147</v>
      </c>
      <c r="JWA411" s="40" t="s">
        <v>147</v>
      </c>
      <c r="JWB411" s="40" t="s">
        <v>147</v>
      </c>
      <c r="JWC411" s="40" t="s">
        <v>147</v>
      </c>
      <c r="JWD411" s="40" t="s">
        <v>147</v>
      </c>
      <c r="JWE411" s="40" t="s">
        <v>147</v>
      </c>
      <c r="JWF411" s="40" t="s">
        <v>147</v>
      </c>
      <c r="JWG411" s="40" t="s">
        <v>147</v>
      </c>
      <c r="JWH411" s="40" t="s">
        <v>147</v>
      </c>
      <c r="JWI411" s="40" t="s">
        <v>147</v>
      </c>
      <c r="JWJ411" s="40" t="s">
        <v>147</v>
      </c>
      <c r="JWK411" s="40" t="s">
        <v>147</v>
      </c>
      <c r="JWL411" s="40" t="s">
        <v>147</v>
      </c>
      <c r="JWM411" s="40" t="s">
        <v>147</v>
      </c>
      <c r="JWN411" s="40" t="s">
        <v>147</v>
      </c>
      <c r="JWO411" s="40" t="s">
        <v>147</v>
      </c>
      <c r="JWP411" s="40" t="s">
        <v>147</v>
      </c>
      <c r="JWQ411" s="40" t="s">
        <v>147</v>
      </c>
      <c r="JWR411" s="40" t="s">
        <v>147</v>
      </c>
      <c r="JWS411" s="40" t="s">
        <v>147</v>
      </c>
      <c r="JWT411" s="40" t="s">
        <v>147</v>
      </c>
      <c r="JWU411" s="40" t="s">
        <v>147</v>
      </c>
      <c r="JWV411" s="40" t="s">
        <v>147</v>
      </c>
      <c r="JWW411" s="40" t="s">
        <v>147</v>
      </c>
      <c r="JWX411" s="40" t="s">
        <v>147</v>
      </c>
      <c r="JWY411" s="40" t="s">
        <v>147</v>
      </c>
      <c r="JWZ411" s="40" t="s">
        <v>147</v>
      </c>
      <c r="JXA411" s="40" t="s">
        <v>147</v>
      </c>
      <c r="JXB411" s="40" t="s">
        <v>147</v>
      </c>
      <c r="JXC411" s="40" t="s">
        <v>147</v>
      </c>
      <c r="JXD411" s="40" t="s">
        <v>147</v>
      </c>
      <c r="JXE411" s="40" t="s">
        <v>147</v>
      </c>
      <c r="JXF411" s="40" t="s">
        <v>147</v>
      </c>
      <c r="JXG411" s="40" t="s">
        <v>147</v>
      </c>
      <c r="JXH411" s="40" t="s">
        <v>147</v>
      </c>
      <c r="JXI411" s="40" t="s">
        <v>147</v>
      </c>
      <c r="JXJ411" s="40" t="s">
        <v>147</v>
      </c>
      <c r="JXK411" s="40" t="s">
        <v>147</v>
      </c>
      <c r="JXL411" s="40" t="s">
        <v>147</v>
      </c>
      <c r="JXM411" s="40" t="s">
        <v>147</v>
      </c>
      <c r="JXN411" s="40" t="s">
        <v>147</v>
      </c>
      <c r="JXO411" s="40" t="s">
        <v>147</v>
      </c>
      <c r="JXP411" s="40" t="s">
        <v>147</v>
      </c>
      <c r="JXQ411" s="40" t="s">
        <v>147</v>
      </c>
      <c r="JXR411" s="40" t="s">
        <v>147</v>
      </c>
      <c r="JXS411" s="40" t="s">
        <v>147</v>
      </c>
      <c r="JXT411" s="40" t="s">
        <v>147</v>
      </c>
      <c r="JXU411" s="40" t="s">
        <v>147</v>
      </c>
      <c r="JXV411" s="40" t="s">
        <v>147</v>
      </c>
      <c r="JXW411" s="40" t="s">
        <v>147</v>
      </c>
      <c r="JXX411" s="40" t="s">
        <v>147</v>
      </c>
      <c r="JXY411" s="40" t="s">
        <v>147</v>
      </c>
      <c r="JXZ411" s="40" t="s">
        <v>147</v>
      </c>
      <c r="JYA411" s="40" t="s">
        <v>147</v>
      </c>
      <c r="JYB411" s="40" t="s">
        <v>147</v>
      </c>
      <c r="JYC411" s="40" t="s">
        <v>147</v>
      </c>
      <c r="JYD411" s="40" t="s">
        <v>147</v>
      </c>
      <c r="JYE411" s="40" t="s">
        <v>147</v>
      </c>
      <c r="JYF411" s="40" t="s">
        <v>147</v>
      </c>
      <c r="JYG411" s="40" t="s">
        <v>147</v>
      </c>
      <c r="JYH411" s="40" t="s">
        <v>147</v>
      </c>
      <c r="JYI411" s="40" t="s">
        <v>147</v>
      </c>
      <c r="JYJ411" s="40" t="s">
        <v>147</v>
      </c>
      <c r="JYK411" s="40" t="s">
        <v>147</v>
      </c>
      <c r="JYL411" s="40" t="s">
        <v>147</v>
      </c>
      <c r="JYM411" s="40" t="s">
        <v>147</v>
      </c>
      <c r="JYN411" s="40" t="s">
        <v>147</v>
      </c>
      <c r="JYO411" s="40" t="s">
        <v>147</v>
      </c>
      <c r="JYP411" s="40" t="s">
        <v>147</v>
      </c>
      <c r="JYQ411" s="40" t="s">
        <v>147</v>
      </c>
      <c r="JYR411" s="40" t="s">
        <v>147</v>
      </c>
      <c r="JYS411" s="40" t="s">
        <v>147</v>
      </c>
      <c r="JYT411" s="40" t="s">
        <v>147</v>
      </c>
      <c r="JYU411" s="40" t="s">
        <v>147</v>
      </c>
      <c r="JYV411" s="40" t="s">
        <v>147</v>
      </c>
      <c r="JYW411" s="40" t="s">
        <v>147</v>
      </c>
      <c r="JYX411" s="40" t="s">
        <v>147</v>
      </c>
      <c r="JYY411" s="40" t="s">
        <v>147</v>
      </c>
      <c r="JYZ411" s="40" t="s">
        <v>147</v>
      </c>
      <c r="JZA411" s="40" t="s">
        <v>147</v>
      </c>
      <c r="JZB411" s="40" t="s">
        <v>147</v>
      </c>
      <c r="JZC411" s="40" t="s">
        <v>147</v>
      </c>
      <c r="JZD411" s="40" t="s">
        <v>147</v>
      </c>
      <c r="JZE411" s="40" t="s">
        <v>147</v>
      </c>
      <c r="JZF411" s="40" t="s">
        <v>147</v>
      </c>
      <c r="JZG411" s="40" t="s">
        <v>147</v>
      </c>
      <c r="JZH411" s="40" t="s">
        <v>147</v>
      </c>
      <c r="JZI411" s="40" t="s">
        <v>147</v>
      </c>
      <c r="JZJ411" s="40" t="s">
        <v>147</v>
      </c>
      <c r="JZK411" s="40" t="s">
        <v>147</v>
      </c>
      <c r="JZL411" s="40" t="s">
        <v>147</v>
      </c>
      <c r="JZM411" s="40" t="s">
        <v>147</v>
      </c>
      <c r="JZN411" s="40" t="s">
        <v>147</v>
      </c>
      <c r="JZO411" s="40" t="s">
        <v>147</v>
      </c>
      <c r="JZP411" s="40" t="s">
        <v>147</v>
      </c>
      <c r="JZQ411" s="40" t="s">
        <v>147</v>
      </c>
      <c r="JZR411" s="40" t="s">
        <v>147</v>
      </c>
      <c r="JZS411" s="40" t="s">
        <v>147</v>
      </c>
      <c r="JZT411" s="40" t="s">
        <v>147</v>
      </c>
      <c r="JZU411" s="40" t="s">
        <v>147</v>
      </c>
      <c r="JZV411" s="40" t="s">
        <v>147</v>
      </c>
      <c r="JZW411" s="40" t="s">
        <v>147</v>
      </c>
      <c r="JZX411" s="40" t="s">
        <v>147</v>
      </c>
      <c r="JZY411" s="40" t="s">
        <v>147</v>
      </c>
      <c r="JZZ411" s="40" t="s">
        <v>147</v>
      </c>
      <c r="KAA411" s="40" t="s">
        <v>147</v>
      </c>
      <c r="KAB411" s="40" t="s">
        <v>147</v>
      </c>
      <c r="KAC411" s="40" t="s">
        <v>147</v>
      </c>
      <c r="KAD411" s="40" t="s">
        <v>147</v>
      </c>
      <c r="KAE411" s="40" t="s">
        <v>147</v>
      </c>
      <c r="KAF411" s="40" t="s">
        <v>147</v>
      </c>
      <c r="KAG411" s="40" t="s">
        <v>147</v>
      </c>
      <c r="KAH411" s="40" t="s">
        <v>147</v>
      </c>
      <c r="KAI411" s="40" t="s">
        <v>147</v>
      </c>
      <c r="KAJ411" s="40" t="s">
        <v>147</v>
      </c>
      <c r="KAK411" s="40" t="s">
        <v>147</v>
      </c>
      <c r="KAL411" s="40" t="s">
        <v>147</v>
      </c>
      <c r="KAM411" s="40" t="s">
        <v>147</v>
      </c>
      <c r="KAN411" s="40" t="s">
        <v>147</v>
      </c>
      <c r="KAO411" s="40" t="s">
        <v>147</v>
      </c>
      <c r="KAP411" s="40" t="s">
        <v>147</v>
      </c>
      <c r="KAQ411" s="40" t="s">
        <v>147</v>
      </c>
      <c r="KAR411" s="40" t="s">
        <v>147</v>
      </c>
      <c r="KAS411" s="40" t="s">
        <v>147</v>
      </c>
      <c r="KAT411" s="40" t="s">
        <v>147</v>
      </c>
      <c r="KAU411" s="40" t="s">
        <v>147</v>
      </c>
      <c r="KAV411" s="40" t="s">
        <v>147</v>
      </c>
      <c r="KAW411" s="40" t="s">
        <v>147</v>
      </c>
      <c r="KAX411" s="40" t="s">
        <v>147</v>
      </c>
      <c r="KAY411" s="40" t="s">
        <v>147</v>
      </c>
      <c r="KAZ411" s="40" t="s">
        <v>147</v>
      </c>
      <c r="KBA411" s="40" t="s">
        <v>147</v>
      </c>
      <c r="KBB411" s="40" t="s">
        <v>147</v>
      </c>
      <c r="KBC411" s="40" t="s">
        <v>147</v>
      </c>
      <c r="KBD411" s="40" t="s">
        <v>147</v>
      </c>
      <c r="KBE411" s="40" t="s">
        <v>147</v>
      </c>
      <c r="KBF411" s="40" t="s">
        <v>147</v>
      </c>
      <c r="KBG411" s="40" t="s">
        <v>147</v>
      </c>
      <c r="KBH411" s="40" t="s">
        <v>147</v>
      </c>
      <c r="KBI411" s="40" t="s">
        <v>147</v>
      </c>
      <c r="KBJ411" s="40" t="s">
        <v>147</v>
      </c>
      <c r="KBK411" s="40" t="s">
        <v>147</v>
      </c>
      <c r="KBL411" s="40" t="s">
        <v>147</v>
      </c>
      <c r="KBM411" s="40" t="s">
        <v>147</v>
      </c>
      <c r="KBN411" s="40" t="s">
        <v>147</v>
      </c>
      <c r="KBO411" s="40" t="s">
        <v>147</v>
      </c>
      <c r="KBP411" s="40" t="s">
        <v>147</v>
      </c>
      <c r="KBQ411" s="40" t="s">
        <v>147</v>
      </c>
      <c r="KBR411" s="40" t="s">
        <v>147</v>
      </c>
      <c r="KBS411" s="40" t="s">
        <v>147</v>
      </c>
      <c r="KBT411" s="40" t="s">
        <v>147</v>
      </c>
      <c r="KBU411" s="40" t="s">
        <v>147</v>
      </c>
      <c r="KBV411" s="40" t="s">
        <v>147</v>
      </c>
      <c r="KBW411" s="40" t="s">
        <v>147</v>
      </c>
      <c r="KBX411" s="40" t="s">
        <v>147</v>
      </c>
      <c r="KBY411" s="40" t="s">
        <v>147</v>
      </c>
      <c r="KBZ411" s="40" t="s">
        <v>147</v>
      </c>
      <c r="KCA411" s="40" t="s">
        <v>147</v>
      </c>
      <c r="KCB411" s="40" t="s">
        <v>147</v>
      </c>
      <c r="KCC411" s="40" t="s">
        <v>147</v>
      </c>
      <c r="KCD411" s="40" t="s">
        <v>147</v>
      </c>
      <c r="KCE411" s="40" t="s">
        <v>147</v>
      </c>
      <c r="KCF411" s="40" t="s">
        <v>147</v>
      </c>
      <c r="KCG411" s="40" t="s">
        <v>147</v>
      </c>
      <c r="KCH411" s="40" t="s">
        <v>147</v>
      </c>
      <c r="KCI411" s="40" t="s">
        <v>147</v>
      </c>
      <c r="KCJ411" s="40" t="s">
        <v>147</v>
      </c>
      <c r="KCK411" s="40" t="s">
        <v>147</v>
      </c>
      <c r="KCL411" s="40" t="s">
        <v>147</v>
      </c>
      <c r="KCM411" s="40" t="s">
        <v>147</v>
      </c>
      <c r="KCN411" s="40" t="s">
        <v>147</v>
      </c>
      <c r="KCO411" s="40" t="s">
        <v>147</v>
      </c>
      <c r="KCP411" s="40" t="s">
        <v>147</v>
      </c>
      <c r="KCQ411" s="40" t="s">
        <v>147</v>
      </c>
      <c r="KCR411" s="40" t="s">
        <v>147</v>
      </c>
      <c r="KCS411" s="40" t="s">
        <v>147</v>
      </c>
      <c r="KCT411" s="40" t="s">
        <v>147</v>
      </c>
      <c r="KCU411" s="40" t="s">
        <v>147</v>
      </c>
      <c r="KCV411" s="40" t="s">
        <v>147</v>
      </c>
      <c r="KCW411" s="40" t="s">
        <v>147</v>
      </c>
      <c r="KCX411" s="40" t="s">
        <v>147</v>
      </c>
      <c r="KCY411" s="40" t="s">
        <v>147</v>
      </c>
      <c r="KCZ411" s="40" t="s">
        <v>147</v>
      </c>
      <c r="KDA411" s="40" t="s">
        <v>147</v>
      </c>
      <c r="KDB411" s="40" t="s">
        <v>147</v>
      </c>
      <c r="KDC411" s="40" t="s">
        <v>147</v>
      </c>
      <c r="KDD411" s="40" t="s">
        <v>147</v>
      </c>
      <c r="KDE411" s="40" t="s">
        <v>147</v>
      </c>
      <c r="KDF411" s="40" t="s">
        <v>147</v>
      </c>
      <c r="KDG411" s="40" t="s">
        <v>147</v>
      </c>
      <c r="KDH411" s="40" t="s">
        <v>147</v>
      </c>
      <c r="KDI411" s="40" t="s">
        <v>147</v>
      </c>
      <c r="KDJ411" s="40" t="s">
        <v>147</v>
      </c>
      <c r="KDK411" s="40" t="s">
        <v>147</v>
      </c>
      <c r="KDL411" s="40" t="s">
        <v>147</v>
      </c>
      <c r="KDM411" s="40" t="s">
        <v>147</v>
      </c>
      <c r="KDN411" s="40" t="s">
        <v>147</v>
      </c>
      <c r="KDO411" s="40" t="s">
        <v>147</v>
      </c>
      <c r="KDP411" s="40" t="s">
        <v>147</v>
      </c>
      <c r="KDQ411" s="40" t="s">
        <v>147</v>
      </c>
      <c r="KDR411" s="40" t="s">
        <v>147</v>
      </c>
      <c r="KDS411" s="40" t="s">
        <v>147</v>
      </c>
      <c r="KDT411" s="40" t="s">
        <v>147</v>
      </c>
      <c r="KDU411" s="40" t="s">
        <v>147</v>
      </c>
      <c r="KDV411" s="40" t="s">
        <v>147</v>
      </c>
      <c r="KDW411" s="40" t="s">
        <v>147</v>
      </c>
      <c r="KDX411" s="40" t="s">
        <v>147</v>
      </c>
      <c r="KDY411" s="40" t="s">
        <v>147</v>
      </c>
      <c r="KDZ411" s="40" t="s">
        <v>147</v>
      </c>
      <c r="KEA411" s="40" t="s">
        <v>147</v>
      </c>
      <c r="KEB411" s="40" t="s">
        <v>147</v>
      </c>
      <c r="KEC411" s="40" t="s">
        <v>147</v>
      </c>
      <c r="KED411" s="40" t="s">
        <v>147</v>
      </c>
      <c r="KEE411" s="40" t="s">
        <v>147</v>
      </c>
      <c r="KEF411" s="40" t="s">
        <v>147</v>
      </c>
      <c r="KEG411" s="40" t="s">
        <v>147</v>
      </c>
      <c r="KEH411" s="40" t="s">
        <v>147</v>
      </c>
      <c r="KEI411" s="40" t="s">
        <v>147</v>
      </c>
      <c r="KEJ411" s="40" t="s">
        <v>147</v>
      </c>
      <c r="KEK411" s="40" t="s">
        <v>147</v>
      </c>
      <c r="KEL411" s="40" t="s">
        <v>147</v>
      </c>
      <c r="KEM411" s="40" t="s">
        <v>147</v>
      </c>
      <c r="KEN411" s="40" t="s">
        <v>147</v>
      </c>
      <c r="KEO411" s="40" t="s">
        <v>147</v>
      </c>
      <c r="KEP411" s="40" t="s">
        <v>147</v>
      </c>
      <c r="KEQ411" s="40" t="s">
        <v>147</v>
      </c>
      <c r="KER411" s="40" t="s">
        <v>147</v>
      </c>
      <c r="KES411" s="40" t="s">
        <v>147</v>
      </c>
      <c r="KET411" s="40" t="s">
        <v>147</v>
      </c>
      <c r="KEU411" s="40" t="s">
        <v>147</v>
      </c>
      <c r="KEV411" s="40" t="s">
        <v>147</v>
      </c>
      <c r="KEW411" s="40" t="s">
        <v>147</v>
      </c>
      <c r="KEX411" s="40" t="s">
        <v>147</v>
      </c>
      <c r="KEY411" s="40" t="s">
        <v>147</v>
      </c>
      <c r="KEZ411" s="40" t="s">
        <v>147</v>
      </c>
      <c r="KFA411" s="40" t="s">
        <v>147</v>
      </c>
      <c r="KFB411" s="40" t="s">
        <v>147</v>
      </c>
      <c r="KFC411" s="40" t="s">
        <v>147</v>
      </c>
      <c r="KFD411" s="40" t="s">
        <v>147</v>
      </c>
      <c r="KFE411" s="40" t="s">
        <v>147</v>
      </c>
      <c r="KFF411" s="40" t="s">
        <v>147</v>
      </c>
      <c r="KFG411" s="40" t="s">
        <v>147</v>
      </c>
      <c r="KFH411" s="40" t="s">
        <v>147</v>
      </c>
      <c r="KFI411" s="40" t="s">
        <v>147</v>
      </c>
      <c r="KFJ411" s="40" t="s">
        <v>147</v>
      </c>
      <c r="KFK411" s="40" t="s">
        <v>147</v>
      </c>
      <c r="KFL411" s="40" t="s">
        <v>147</v>
      </c>
      <c r="KFM411" s="40" t="s">
        <v>147</v>
      </c>
      <c r="KFN411" s="40" t="s">
        <v>147</v>
      </c>
      <c r="KFO411" s="40" t="s">
        <v>147</v>
      </c>
      <c r="KFP411" s="40" t="s">
        <v>147</v>
      </c>
      <c r="KFQ411" s="40" t="s">
        <v>147</v>
      </c>
      <c r="KFR411" s="40" t="s">
        <v>147</v>
      </c>
      <c r="KFS411" s="40" t="s">
        <v>147</v>
      </c>
      <c r="KFT411" s="40" t="s">
        <v>147</v>
      </c>
      <c r="KFU411" s="40" t="s">
        <v>147</v>
      </c>
      <c r="KFV411" s="40" t="s">
        <v>147</v>
      </c>
      <c r="KFW411" s="40" t="s">
        <v>147</v>
      </c>
      <c r="KFX411" s="40" t="s">
        <v>147</v>
      </c>
      <c r="KFY411" s="40" t="s">
        <v>147</v>
      </c>
      <c r="KFZ411" s="40" t="s">
        <v>147</v>
      </c>
      <c r="KGA411" s="40" t="s">
        <v>147</v>
      </c>
      <c r="KGB411" s="40" t="s">
        <v>147</v>
      </c>
      <c r="KGC411" s="40" t="s">
        <v>147</v>
      </c>
      <c r="KGD411" s="40" t="s">
        <v>147</v>
      </c>
      <c r="KGE411" s="40" t="s">
        <v>147</v>
      </c>
      <c r="KGF411" s="40" t="s">
        <v>147</v>
      </c>
      <c r="KGG411" s="40" t="s">
        <v>147</v>
      </c>
      <c r="KGH411" s="40" t="s">
        <v>147</v>
      </c>
      <c r="KGI411" s="40" t="s">
        <v>147</v>
      </c>
      <c r="KGJ411" s="40" t="s">
        <v>147</v>
      </c>
      <c r="KGK411" s="40" t="s">
        <v>147</v>
      </c>
      <c r="KGL411" s="40" t="s">
        <v>147</v>
      </c>
      <c r="KGM411" s="40" t="s">
        <v>147</v>
      </c>
      <c r="KGN411" s="40" t="s">
        <v>147</v>
      </c>
      <c r="KGO411" s="40" t="s">
        <v>147</v>
      </c>
      <c r="KGP411" s="40" t="s">
        <v>147</v>
      </c>
      <c r="KGQ411" s="40" t="s">
        <v>147</v>
      </c>
      <c r="KGR411" s="40" t="s">
        <v>147</v>
      </c>
      <c r="KGS411" s="40" t="s">
        <v>147</v>
      </c>
      <c r="KGT411" s="40" t="s">
        <v>147</v>
      </c>
      <c r="KGU411" s="40" t="s">
        <v>147</v>
      </c>
      <c r="KGV411" s="40" t="s">
        <v>147</v>
      </c>
      <c r="KGW411" s="40" t="s">
        <v>147</v>
      </c>
      <c r="KGX411" s="40" t="s">
        <v>147</v>
      </c>
      <c r="KGY411" s="40" t="s">
        <v>147</v>
      </c>
      <c r="KGZ411" s="40" t="s">
        <v>147</v>
      </c>
      <c r="KHA411" s="40" t="s">
        <v>147</v>
      </c>
      <c r="KHB411" s="40" t="s">
        <v>147</v>
      </c>
      <c r="KHC411" s="40" t="s">
        <v>147</v>
      </c>
      <c r="KHD411" s="40" t="s">
        <v>147</v>
      </c>
      <c r="KHE411" s="40" t="s">
        <v>147</v>
      </c>
      <c r="KHF411" s="40" t="s">
        <v>147</v>
      </c>
      <c r="KHG411" s="40" t="s">
        <v>147</v>
      </c>
      <c r="KHH411" s="40" t="s">
        <v>147</v>
      </c>
      <c r="KHI411" s="40" t="s">
        <v>147</v>
      </c>
      <c r="KHJ411" s="40" t="s">
        <v>147</v>
      </c>
      <c r="KHK411" s="40" t="s">
        <v>147</v>
      </c>
      <c r="KHL411" s="40" t="s">
        <v>147</v>
      </c>
      <c r="KHM411" s="40" t="s">
        <v>147</v>
      </c>
      <c r="KHN411" s="40" t="s">
        <v>147</v>
      </c>
      <c r="KHO411" s="40" t="s">
        <v>147</v>
      </c>
      <c r="KHP411" s="40" t="s">
        <v>147</v>
      </c>
      <c r="KHQ411" s="40" t="s">
        <v>147</v>
      </c>
      <c r="KHR411" s="40" t="s">
        <v>147</v>
      </c>
      <c r="KHS411" s="40" t="s">
        <v>147</v>
      </c>
      <c r="KHT411" s="40" t="s">
        <v>147</v>
      </c>
      <c r="KHU411" s="40" t="s">
        <v>147</v>
      </c>
      <c r="KHV411" s="40" t="s">
        <v>147</v>
      </c>
      <c r="KHW411" s="40" t="s">
        <v>147</v>
      </c>
      <c r="KHX411" s="40" t="s">
        <v>147</v>
      </c>
      <c r="KHY411" s="40" t="s">
        <v>147</v>
      </c>
      <c r="KHZ411" s="40" t="s">
        <v>147</v>
      </c>
      <c r="KIA411" s="40" t="s">
        <v>147</v>
      </c>
      <c r="KIB411" s="40" t="s">
        <v>147</v>
      </c>
      <c r="KIC411" s="40" t="s">
        <v>147</v>
      </c>
      <c r="KID411" s="40" t="s">
        <v>147</v>
      </c>
      <c r="KIE411" s="40" t="s">
        <v>147</v>
      </c>
      <c r="KIF411" s="40" t="s">
        <v>147</v>
      </c>
      <c r="KIG411" s="40" t="s">
        <v>147</v>
      </c>
      <c r="KIH411" s="40" t="s">
        <v>147</v>
      </c>
      <c r="KII411" s="40" t="s">
        <v>147</v>
      </c>
      <c r="KIJ411" s="40" t="s">
        <v>147</v>
      </c>
      <c r="KIK411" s="40" t="s">
        <v>147</v>
      </c>
      <c r="KIL411" s="40" t="s">
        <v>147</v>
      </c>
      <c r="KIM411" s="40" t="s">
        <v>147</v>
      </c>
      <c r="KIN411" s="40" t="s">
        <v>147</v>
      </c>
      <c r="KIO411" s="40" t="s">
        <v>147</v>
      </c>
      <c r="KIP411" s="40" t="s">
        <v>147</v>
      </c>
      <c r="KIQ411" s="40" t="s">
        <v>147</v>
      </c>
      <c r="KIR411" s="40" t="s">
        <v>147</v>
      </c>
      <c r="KIS411" s="40" t="s">
        <v>147</v>
      </c>
      <c r="KIT411" s="40" t="s">
        <v>147</v>
      </c>
      <c r="KIU411" s="40" t="s">
        <v>147</v>
      </c>
      <c r="KIV411" s="40" t="s">
        <v>147</v>
      </c>
      <c r="KIW411" s="40" t="s">
        <v>147</v>
      </c>
      <c r="KIX411" s="40" t="s">
        <v>147</v>
      </c>
      <c r="KIY411" s="40" t="s">
        <v>147</v>
      </c>
      <c r="KIZ411" s="40" t="s">
        <v>147</v>
      </c>
      <c r="KJA411" s="40" t="s">
        <v>147</v>
      </c>
      <c r="KJB411" s="40" t="s">
        <v>147</v>
      </c>
      <c r="KJC411" s="40" t="s">
        <v>147</v>
      </c>
      <c r="KJD411" s="40" t="s">
        <v>147</v>
      </c>
      <c r="KJE411" s="40" t="s">
        <v>147</v>
      </c>
      <c r="KJF411" s="40" t="s">
        <v>147</v>
      </c>
      <c r="KJG411" s="40" t="s">
        <v>147</v>
      </c>
      <c r="KJH411" s="40" t="s">
        <v>147</v>
      </c>
      <c r="KJI411" s="40" t="s">
        <v>147</v>
      </c>
      <c r="KJJ411" s="40" t="s">
        <v>147</v>
      </c>
      <c r="KJK411" s="40" t="s">
        <v>147</v>
      </c>
      <c r="KJL411" s="40" t="s">
        <v>147</v>
      </c>
      <c r="KJM411" s="40" t="s">
        <v>147</v>
      </c>
      <c r="KJN411" s="40" t="s">
        <v>147</v>
      </c>
      <c r="KJO411" s="40" t="s">
        <v>147</v>
      </c>
      <c r="KJP411" s="40" t="s">
        <v>147</v>
      </c>
      <c r="KJQ411" s="40" t="s">
        <v>147</v>
      </c>
      <c r="KJR411" s="40" t="s">
        <v>147</v>
      </c>
      <c r="KJS411" s="40" t="s">
        <v>147</v>
      </c>
      <c r="KJT411" s="40" t="s">
        <v>147</v>
      </c>
      <c r="KJU411" s="40" t="s">
        <v>147</v>
      </c>
      <c r="KJV411" s="40" t="s">
        <v>147</v>
      </c>
      <c r="KJW411" s="40" t="s">
        <v>147</v>
      </c>
      <c r="KJX411" s="40" t="s">
        <v>147</v>
      </c>
      <c r="KJY411" s="40" t="s">
        <v>147</v>
      </c>
      <c r="KJZ411" s="40" t="s">
        <v>147</v>
      </c>
      <c r="KKA411" s="40" t="s">
        <v>147</v>
      </c>
      <c r="KKB411" s="40" t="s">
        <v>147</v>
      </c>
      <c r="KKC411" s="40" t="s">
        <v>147</v>
      </c>
      <c r="KKD411" s="40" t="s">
        <v>147</v>
      </c>
      <c r="KKE411" s="40" t="s">
        <v>147</v>
      </c>
      <c r="KKF411" s="40" t="s">
        <v>147</v>
      </c>
      <c r="KKG411" s="40" t="s">
        <v>147</v>
      </c>
      <c r="KKH411" s="40" t="s">
        <v>147</v>
      </c>
      <c r="KKI411" s="40" t="s">
        <v>147</v>
      </c>
      <c r="KKJ411" s="40" t="s">
        <v>147</v>
      </c>
      <c r="KKK411" s="40" t="s">
        <v>147</v>
      </c>
      <c r="KKL411" s="40" t="s">
        <v>147</v>
      </c>
      <c r="KKM411" s="40" t="s">
        <v>147</v>
      </c>
      <c r="KKN411" s="40" t="s">
        <v>147</v>
      </c>
      <c r="KKO411" s="40" t="s">
        <v>147</v>
      </c>
      <c r="KKP411" s="40" t="s">
        <v>147</v>
      </c>
      <c r="KKQ411" s="40" t="s">
        <v>147</v>
      </c>
      <c r="KKR411" s="40" t="s">
        <v>147</v>
      </c>
      <c r="KKS411" s="40" t="s">
        <v>147</v>
      </c>
      <c r="KKT411" s="40" t="s">
        <v>147</v>
      </c>
      <c r="KKU411" s="40" t="s">
        <v>147</v>
      </c>
      <c r="KKV411" s="40" t="s">
        <v>147</v>
      </c>
      <c r="KKW411" s="40" t="s">
        <v>147</v>
      </c>
      <c r="KKX411" s="40" t="s">
        <v>147</v>
      </c>
      <c r="KKY411" s="40" t="s">
        <v>147</v>
      </c>
      <c r="KKZ411" s="40" t="s">
        <v>147</v>
      </c>
      <c r="KLA411" s="40" t="s">
        <v>147</v>
      </c>
      <c r="KLB411" s="40" t="s">
        <v>147</v>
      </c>
      <c r="KLC411" s="40" t="s">
        <v>147</v>
      </c>
      <c r="KLD411" s="40" t="s">
        <v>147</v>
      </c>
      <c r="KLE411" s="40" t="s">
        <v>147</v>
      </c>
      <c r="KLF411" s="40" t="s">
        <v>147</v>
      </c>
      <c r="KLG411" s="40" t="s">
        <v>147</v>
      </c>
      <c r="KLH411" s="40" t="s">
        <v>147</v>
      </c>
      <c r="KLI411" s="40" t="s">
        <v>147</v>
      </c>
      <c r="KLJ411" s="40" t="s">
        <v>147</v>
      </c>
      <c r="KLK411" s="40" t="s">
        <v>147</v>
      </c>
      <c r="KLL411" s="40" t="s">
        <v>147</v>
      </c>
      <c r="KLM411" s="40" t="s">
        <v>147</v>
      </c>
      <c r="KLN411" s="40" t="s">
        <v>147</v>
      </c>
      <c r="KLO411" s="40" t="s">
        <v>147</v>
      </c>
      <c r="KLP411" s="40" t="s">
        <v>147</v>
      </c>
      <c r="KLQ411" s="40" t="s">
        <v>147</v>
      </c>
      <c r="KLR411" s="40" t="s">
        <v>147</v>
      </c>
      <c r="KLS411" s="40" t="s">
        <v>147</v>
      </c>
      <c r="KLT411" s="40" t="s">
        <v>147</v>
      </c>
      <c r="KLU411" s="40" t="s">
        <v>147</v>
      </c>
      <c r="KLV411" s="40" t="s">
        <v>147</v>
      </c>
      <c r="KLW411" s="40" t="s">
        <v>147</v>
      </c>
      <c r="KLX411" s="40" t="s">
        <v>147</v>
      </c>
      <c r="KLY411" s="40" t="s">
        <v>147</v>
      </c>
      <c r="KLZ411" s="40" t="s">
        <v>147</v>
      </c>
      <c r="KMA411" s="40" t="s">
        <v>147</v>
      </c>
      <c r="KMB411" s="40" t="s">
        <v>147</v>
      </c>
      <c r="KMC411" s="40" t="s">
        <v>147</v>
      </c>
      <c r="KMD411" s="40" t="s">
        <v>147</v>
      </c>
      <c r="KME411" s="40" t="s">
        <v>147</v>
      </c>
      <c r="KMF411" s="40" t="s">
        <v>147</v>
      </c>
      <c r="KMG411" s="40" t="s">
        <v>147</v>
      </c>
      <c r="KMH411" s="40" t="s">
        <v>147</v>
      </c>
      <c r="KMI411" s="40" t="s">
        <v>147</v>
      </c>
      <c r="KMJ411" s="40" t="s">
        <v>147</v>
      </c>
      <c r="KMK411" s="40" t="s">
        <v>147</v>
      </c>
      <c r="KML411" s="40" t="s">
        <v>147</v>
      </c>
      <c r="KMM411" s="40" t="s">
        <v>147</v>
      </c>
      <c r="KMN411" s="40" t="s">
        <v>147</v>
      </c>
      <c r="KMO411" s="40" t="s">
        <v>147</v>
      </c>
      <c r="KMP411" s="40" t="s">
        <v>147</v>
      </c>
      <c r="KMQ411" s="40" t="s">
        <v>147</v>
      </c>
      <c r="KMR411" s="40" t="s">
        <v>147</v>
      </c>
      <c r="KMS411" s="40" t="s">
        <v>147</v>
      </c>
      <c r="KMT411" s="40" t="s">
        <v>147</v>
      </c>
      <c r="KMU411" s="40" t="s">
        <v>147</v>
      </c>
      <c r="KMV411" s="40" t="s">
        <v>147</v>
      </c>
      <c r="KMW411" s="40" t="s">
        <v>147</v>
      </c>
      <c r="KMX411" s="40" t="s">
        <v>147</v>
      </c>
      <c r="KMY411" s="40" t="s">
        <v>147</v>
      </c>
      <c r="KMZ411" s="40" t="s">
        <v>147</v>
      </c>
      <c r="KNA411" s="40" t="s">
        <v>147</v>
      </c>
      <c r="KNB411" s="40" t="s">
        <v>147</v>
      </c>
      <c r="KNC411" s="40" t="s">
        <v>147</v>
      </c>
      <c r="KND411" s="40" t="s">
        <v>147</v>
      </c>
      <c r="KNE411" s="40" t="s">
        <v>147</v>
      </c>
      <c r="KNF411" s="40" t="s">
        <v>147</v>
      </c>
      <c r="KNG411" s="40" t="s">
        <v>147</v>
      </c>
      <c r="KNH411" s="40" t="s">
        <v>147</v>
      </c>
      <c r="KNI411" s="40" t="s">
        <v>147</v>
      </c>
      <c r="KNJ411" s="40" t="s">
        <v>147</v>
      </c>
      <c r="KNK411" s="40" t="s">
        <v>147</v>
      </c>
      <c r="KNL411" s="40" t="s">
        <v>147</v>
      </c>
      <c r="KNM411" s="40" t="s">
        <v>147</v>
      </c>
      <c r="KNN411" s="40" t="s">
        <v>147</v>
      </c>
      <c r="KNO411" s="40" t="s">
        <v>147</v>
      </c>
      <c r="KNP411" s="40" t="s">
        <v>147</v>
      </c>
      <c r="KNQ411" s="40" t="s">
        <v>147</v>
      </c>
      <c r="KNR411" s="40" t="s">
        <v>147</v>
      </c>
      <c r="KNS411" s="40" t="s">
        <v>147</v>
      </c>
      <c r="KNT411" s="40" t="s">
        <v>147</v>
      </c>
      <c r="KNU411" s="40" t="s">
        <v>147</v>
      </c>
      <c r="KNV411" s="40" t="s">
        <v>147</v>
      </c>
      <c r="KNW411" s="40" t="s">
        <v>147</v>
      </c>
      <c r="KNX411" s="40" t="s">
        <v>147</v>
      </c>
      <c r="KNY411" s="40" t="s">
        <v>147</v>
      </c>
      <c r="KNZ411" s="40" t="s">
        <v>147</v>
      </c>
      <c r="KOA411" s="40" t="s">
        <v>147</v>
      </c>
      <c r="KOB411" s="40" t="s">
        <v>147</v>
      </c>
      <c r="KOC411" s="40" t="s">
        <v>147</v>
      </c>
      <c r="KOD411" s="40" t="s">
        <v>147</v>
      </c>
      <c r="KOE411" s="40" t="s">
        <v>147</v>
      </c>
      <c r="KOF411" s="40" t="s">
        <v>147</v>
      </c>
      <c r="KOG411" s="40" t="s">
        <v>147</v>
      </c>
      <c r="KOH411" s="40" t="s">
        <v>147</v>
      </c>
      <c r="KOI411" s="40" t="s">
        <v>147</v>
      </c>
      <c r="KOJ411" s="40" t="s">
        <v>147</v>
      </c>
      <c r="KOK411" s="40" t="s">
        <v>147</v>
      </c>
      <c r="KOL411" s="40" t="s">
        <v>147</v>
      </c>
      <c r="KOM411" s="40" t="s">
        <v>147</v>
      </c>
      <c r="KON411" s="40" t="s">
        <v>147</v>
      </c>
      <c r="KOO411" s="40" t="s">
        <v>147</v>
      </c>
      <c r="KOP411" s="40" t="s">
        <v>147</v>
      </c>
      <c r="KOQ411" s="40" t="s">
        <v>147</v>
      </c>
      <c r="KOR411" s="40" t="s">
        <v>147</v>
      </c>
      <c r="KOS411" s="40" t="s">
        <v>147</v>
      </c>
      <c r="KOT411" s="40" t="s">
        <v>147</v>
      </c>
      <c r="KOU411" s="40" t="s">
        <v>147</v>
      </c>
      <c r="KOV411" s="40" t="s">
        <v>147</v>
      </c>
      <c r="KOW411" s="40" t="s">
        <v>147</v>
      </c>
      <c r="KOX411" s="40" t="s">
        <v>147</v>
      </c>
      <c r="KOY411" s="40" t="s">
        <v>147</v>
      </c>
      <c r="KOZ411" s="40" t="s">
        <v>147</v>
      </c>
      <c r="KPA411" s="40" t="s">
        <v>147</v>
      </c>
      <c r="KPB411" s="40" t="s">
        <v>147</v>
      </c>
      <c r="KPC411" s="40" t="s">
        <v>147</v>
      </c>
      <c r="KPD411" s="40" t="s">
        <v>147</v>
      </c>
      <c r="KPE411" s="40" t="s">
        <v>147</v>
      </c>
      <c r="KPF411" s="40" t="s">
        <v>147</v>
      </c>
      <c r="KPG411" s="40" t="s">
        <v>147</v>
      </c>
      <c r="KPH411" s="40" t="s">
        <v>147</v>
      </c>
      <c r="KPI411" s="40" t="s">
        <v>147</v>
      </c>
      <c r="KPJ411" s="40" t="s">
        <v>147</v>
      </c>
      <c r="KPK411" s="40" t="s">
        <v>147</v>
      </c>
      <c r="KPL411" s="40" t="s">
        <v>147</v>
      </c>
      <c r="KPM411" s="40" t="s">
        <v>147</v>
      </c>
      <c r="KPN411" s="40" t="s">
        <v>147</v>
      </c>
      <c r="KPO411" s="40" t="s">
        <v>147</v>
      </c>
      <c r="KPP411" s="40" t="s">
        <v>147</v>
      </c>
      <c r="KPQ411" s="40" t="s">
        <v>147</v>
      </c>
      <c r="KPR411" s="40" t="s">
        <v>147</v>
      </c>
      <c r="KPS411" s="40" t="s">
        <v>147</v>
      </c>
      <c r="KPT411" s="40" t="s">
        <v>147</v>
      </c>
      <c r="KPU411" s="40" t="s">
        <v>147</v>
      </c>
      <c r="KPV411" s="40" t="s">
        <v>147</v>
      </c>
      <c r="KPW411" s="40" t="s">
        <v>147</v>
      </c>
      <c r="KPX411" s="40" t="s">
        <v>147</v>
      </c>
      <c r="KPY411" s="40" t="s">
        <v>147</v>
      </c>
      <c r="KPZ411" s="40" t="s">
        <v>147</v>
      </c>
      <c r="KQA411" s="40" t="s">
        <v>147</v>
      </c>
      <c r="KQB411" s="40" t="s">
        <v>147</v>
      </c>
      <c r="KQC411" s="40" t="s">
        <v>147</v>
      </c>
      <c r="KQD411" s="40" t="s">
        <v>147</v>
      </c>
      <c r="KQE411" s="40" t="s">
        <v>147</v>
      </c>
      <c r="KQF411" s="40" t="s">
        <v>147</v>
      </c>
      <c r="KQG411" s="40" t="s">
        <v>147</v>
      </c>
      <c r="KQH411" s="40" t="s">
        <v>147</v>
      </c>
      <c r="KQI411" s="40" t="s">
        <v>147</v>
      </c>
      <c r="KQJ411" s="40" t="s">
        <v>147</v>
      </c>
      <c r="KQK411" s="40" t="s">
        <v>147</v>
      </c>
      <c r="KQL411" s="40" t="s">
        <v>147</v>
      </c>
      <c r="KQM411" s="40" t="s">
        <v>147</v>
      </c>
      <c r="KQN411" s="40" t="s">
        <v>147</v>
      </c>
      <c r="KQO411" s="40" t="s">
        <v>147</v>
      </c>
      <c r="KQP411" s="40" t="s">
        <v>147</v>
      </c>
      <c r="KQQ411" s="40" t="s">
        <v>147</v>
      </c>
      <c r="KQR411" s="40" t="s">
        <v>147</v>
      </c>
      <c r="KQS411" s="40" t="s">
        <v>147</v>
      </c>
      <c r="KQT411" s="40" t="s">
        <v>147</v>
      </c>
      <c r="KQU411" s="40" t="s">
        <v>147</v>
      </c>
      <c r="KQV411" s="40" t="s">
        <v>147</v>
      </c>
      <c r="KQW411" s="40" t="s">
        <v>147</v>
      </c>
      <c r="KQX411" s="40" t="s">
        <v>147</v>
      </c>
      <c r="KQY411" s="40" t="s">
        <v>147</v>
      </c>
      <c r="KQZ411" s="40" t="s">
        <v>147</v>
      </c>
      <c r="KRA411" s="40" t="s">
        <v>147</v>
      </c>
      <c r="KRB411" s="40" t="s">
        <v>147</v>
      </c>
      <c r="KRC411" s="40" t="s">
        <v>147</v>
      </c>
      <c r="KRD411" s="40" t="s">
        <v>147</v>
      </c>
      <c r="KRE411" s="40" t="s">
        <v>147</v>
      </c>
      <c r="KRF411" s="40" t="s">
        <v>147</v>
      </c>
      <c r="KRG411" s="40" t="s">
        <v>147</v>
      </c>
      <c r="KRH411" s="40" t="s">
        <v>147</v>
      </c>
      <c r="KRI411" s="40" t="s">
        <v>147</v>
      </c>
      <c r="KRJ411" s="40" t="s">
        <v>147</v>
      </c>
      <c r="KRK411" s="40" t="s">
        <v>147</v>
      </c>
      <c r="KRL411" s="40" t="s">
        <v>147</v>
      </c>
      <c r="KRM411" s="40" t="s">
        <v>147</v>
      </c>
      <c r="KRN411" s="40" t="s">
        <v>147</v>
      </c>
      <c r="KRO411" s="40" t="s">
        <v>147</v>
      </c>
      <c r="KRP411" s="40" t="s">
        <v>147</v>
      </c>
      <c r="KRQ411" s="40" t="s">
        <v>147</v>
      </c>
      <c r="KRR411" s="40" t="s">
        <v>147</v>
      </c>
      <c r="KRS411" s="40" t="s">
        <v>147</v>
      </c>
      <c r="KRT411" s="40" t="s">
        <v>147</v>
      </c>
      <c r="KRU411" s="40" t="s">
        <v>147</v>
      </c>
      <c r="KRV411" s="40" t="s">
        <v>147</v>
      </c>
      <c r="KRW411" s="40" t="s">
        <v>147</v>
      </c>
      <c r="KRX411" s="40" t="s">
        <v>147</v>
      </c>
      <c r="KRY411" s="40" t="s">
        <v>147</v>
      </c>
      <c r="KRZ411" s="40" t="s">
        <v>147</v>
      </c>
      <c r="KSA411" s="40" t="s">
        <v>147</v>
      </c>
      <c r="KSB411" s="40" t="s">
        <v>147</v>
      </c>
      <c r="KSC411" s="40" t="s">
        <v>147</v>
      </c>
      <c r="KSD411" s="40" t="s">
        <v>147</v>
      </c>
      <c r="KSE411" s="40" t="s">
        <v>147</v>
      </c>
      <c r="KSF411" s="40" t="s">
        <v>147</v>
      </c>
      <c r="KSG411" s="40" t="s">
        <v>147</v>
      </c>
      <c r="KSH411" s="40" t="s">
        <v>147</v>
      </c>
      <c r="KSI411" s="40" t="s">
        <v>147</v>
      </c>
      <c r="KSJ411" s="40" t="s">
        <v>147</v>
      </c>
      <c r="KSK411" s="40" t="s">
        <v>147</v>
      </c>
      <c r="KSL411" s="40" t="s">
        <v>147</v>
      </c>
      <c r="KSM411" s="40" t="s">
        <v>147</v>
      </c>
      <c r="KSN411" s="40" t="s">
        <v>147</v>
      </c>
      <c r="KSO411" s="40" t="s">
        <v>147</v>
      </c>
      <c r="KSP411" s="40" t="s">
        <v>147</v>
      </c>
      <c r="KSQ411" s="40" t="s">
        <v>147</v>
      </c>
      <c r="KSR411" s="40" t="s">
        <v>147</v>
      </c>
      <c r="KSS411" s="40" t="s">
        <v>147</v>
      </c>
      <c r="KST411" s="40" t="s">
        <v>147</v>
      </c>
      <c r="KSU411" s="40" t="s">
        <v>147</v>
      </c>
      <c r="KSV411" s="40" t="s">
        <v>147</v>
      </c>
      <c r="KSW411" s="40" t="s">
        <v>147</v>
      </c>
      <c r="KSX411" s="40" t="s">
        <v>147</v>
      </c>
      <c r="KSY411" s="40" t="s">
        <v>147</v>
      </c>
      <c r="KSZ411" s="40" t="s">
        <v>147</v>
      </c>
      <c r="KTA411" s="40" t="s">
        <v>147</v>
      </c>
      <c r="KTB411" s="40" t="s">
        <v>147</v>
      </c>
      <c r="KTC411" s="40" t="s">
        <v>147</v>
      </c>
      <c r="KTD411" s="40" t="s">
        <v>147</v>
      </c>
      <c r="KTE411" s="40" t="s">
        <v>147</v>
      </c>
      <c r="KTF411" s="40" t="s">
        <v>147</v>
      </c>
      <c r="KTG411" s="40" t="s">
        <v>147</v>
      </c>
      <c r="KTH411" s="40" t="s">
        <v>147</v>
      </c>
      <c r="KTI411" s="40" t="s">
        <v>147</v>
      </c>
      <c r="KTJ411" s="40" t="s">
        <v>147</v>
      </c>
      <c r="KTK411" s="40" t="s">
        <v>147</v>
      </c>
      <c r="KTL411" s="40" t="s">
        <v>147</v>
      </c>
      <c r="KTM411" s="40" t="s">
        <v>147</v>
      </c>
      <c r="KTN411" s="40" t="s">
        <v>147</v>
      </c>
      <c r="KTO411" s="40" t="s">
        <v>147</v>
      </c>
      <c r="KTP411" s="40" t="s">
        <v>147</v>
      </c>
      <c r="KTQ411" s="40" t="s">
        <v>147</v>
      </c>
      <c r="KTR411" s="40" t="s">
        <v>147</v>
      </c>
      <c r="KTS411" s="40" t="s">
        <v>147</v>
      </c>
      <c r="KTT411" s="40" t="s">
        <v>147</v>
      </c>
      <c r="KTU411" s="40" t="s">
        <v>147</v>
      </c>
      <c r="KTV411" s="40" t="s">
        <v>147</v>
      </c>
      <c r="KTW411" s="40" t="s">
        <v>147</v>
      </c>
      <c r="KTX411" s="40" t="s">
        <v>147</v>
      </c>
      <c r="KTY411" s="40" t="s">
        <v>147</v>
      </c>
      <c r="KTZ411" s="40" t="s">
        <v>147</v>
      </c>
      <c r="KUA411" s="40" t="s">
        <v>147</v>
      </c>
      <c r="KUB411" s="40" t="s">
        <v>147</v>
      </c>
      <c r="KUC411" s="40" t="s">
        <v>147</v>
      </c>
      <c r="KUD411" s="40" t="s">
        <v>147</v>
      </c>
      <c r="KUE411" s="40" t="s">
        <v>147</v>
      </c>
      <c r="KUF411" s="40" t="s">
        <v>147</v>
      </c>
      <c r="KUG411" s="40" t="s">
        <v>147</v>
      </c>
      <c r="KUH411" s="40" t="s">
        <v>147</v>
      </c>
      <c r="KUI411" s="40" t="s">
        <v>147</v>
      </c>
      <c r="KUJ411" s="40" t="s">
        <v>147</v>
      </c>
      <c r="KUK411" s="40" t="s">
        <v>147</v>
      </c>
      <c r="KUL411" s="40" t="s">
        <v>147</v>
      </c>
      <c r="KUM411" s="40" t="s">
        <v>147</v>
      </c>
      <c r="KUN411" s="40" t="s">
        <v>147</v>
      </c>
      <c r="KUO411" s="40" t="s">
        <v>147</v>
      </c>
      <c r="KUP411" s="40" t="s">
        <v>147</v>
      </c>
      <c r="KUQ411" s="40" t="s">
        <v>147</v>
      </c>
      <c r="KUR411" s="40" t="s">
        <v>147</v>
      </c>
      <c r="KUS411" s="40" t="s">
        <v>147</v>
      </c>
      <c r="KUT411" s="40" t="s">
        <v>147</v>
      </c>
      <c r="KUU411" s="40" t="s">
        <v>147</v>
      </c>
      <c r="KUV411" s="40" t="s">
        <v>147</v>
      </c>
      <c r="KUW411" s="40" t="s">
        <v>147</v>
      </c>
      <c r="KUX411" s="40" t="s">
        <v>147</v>
      </c>
      <c r="KUY411" s="40" t="s">
        <v>147</v>
      </c>
      <c r="KUZ411" s="40" t="s">
        <v>147</v>
      </c>
      <c r="KVA411" s="40" t="s">
        <v>147</v>
      </c>
      <c r="KVB411" s="40" t="s">
        <v>147</v>
      </c>
      <c r="KVC411" s="40" t="s">
        <v>147</v>
      </c>
      <c r="KVD411" s="40" t="s">
        <v>147</v>
      </c>
      <c r="KVE411" s="40" t="s">
        <v>147</v>
      </c>
      <c r="KVF411" s="40" t="s">
        <v>147</v>
      </c>
      <c r="KVG411" s="40" t="s">
        <v>147</v>
      </c>
      <c r="KVH411" s="40" t="s">
        <v>147</v>
      </c>
      <c r="KVI411" s="40" t="s">
        <v>147</v>
      </c>
      <c r="KVJ411" s="40" t="s">
        <v>147</v>
      </c>
      <c r="KVK411" s="40" t="s">
        <v>147</v>
      </c>
      <c r="KVL411" s="40" t="s">
        <v>147</v>
      </c>
      <c r="KVM411" s="40" t="s">
        <v>147</v>
      </c>
      <c r="KVN411" s="40" t="s">
        <v>147</v>
      </c>
      <c r="KVO411" s="40" t="s">
        <v>147</v>
      </c>
      <c r="KVP411" s="40" t="s">
        <v>147</v>
      </c>
      <c r="KVQ411" s="40" t="s">
        <v>147</v>
      </c>
      <c r="KVR411" s="40" t="s">
        <v>147</v>
      </c>
      <c r="KVS411" s="40" t="s">
        <v>147</v>
      </c>
      <c r="KVT411" s="40" t="s">
        <v>147</v>
      </c>
      <c r="KVU411" s="40" t="s">
        <v>147</v>
      </c>
      <c r="KVV411" s="40" t="s">
        <v>147</v>
      </c>
      <c r="KVW411" s="40" t="s">
        <v>147</v>
      </c>
      <c r="KVX411" s="40" t="s">
        <v>147</v>
      </c>
      <c r="KVY411" s="40" t="s">
        <v>147</v>
      </c>
      <c r="KVZ411" s="40" t="s">
        <v>147</v>
      </c>
      <c r="KWA411" s="40" t="s">
        <v>147</v>
      </c>
      <c r="KWB411" s="40" t="s">
        <v>147</v>
      </c>
      <c r="KWC411" s="40" t="s">
        <v>147</v>
      </c>
      <c r="KWD411" s="40" t="s">
        <v>147</v>
      </c>
      <c r="KWE411" s="40" t="s">
        <v>147</v>
      </c>
      <c r="KWF411" s="40" t="s">
        <v>147</v>
      </c>
      <c r="KWG411" s="40" t="s">
        <v>147</v>
      </c>
      <c r="KWH411" s="40" t="s">
        <v>147</v>
      </c>
      <c r="KWI411" s="40" t="s">
        <v>147</v>
      </c>
      <c r="KWJ411" s="40" t="s">
        <v>147</v>
      </c>
      <c r="KWK411" s="40" t="s">
        <v>147</v>
      </c>
      <c r="KWL411" s="40" t="s">
        <v>147</v>
      </c>
      <c r="KWM411" s="40" t="s">
        <v>147</v>
      </c>
      <c r="KWN411" s="40" t="s">
        <v>147</v>
      </c>
      <c r="KWO411" s="40" t="s">
        <v>147</v>
      </c>
      <c r="KWP411" s="40" t="s">
        <v>147</v>
      </c>
      <c r="KWQ411" s="40" t="s">
        <v>147</v>
      </c>
      <c r="KWR411" s="40" t="s">
        <v>147</v>
      </c>
      <c r="KWS411" s="40" t="s">
        <v>147</v>
      </c>
      <c r="KWT411" s="40" t="s">
        <v>147</v>
      </c>
      <c r="KWU411" s="40" t="s">
        <v>147</v>
      </c>
      <c r="KWV411" s="40" t="s">
        <v>147</v>
      </c>
      <c r="KWW411" s="40" t="s">
        <v>147</v>
      </c>
      <c r="KWX411" s="40" t="s">
        <v>147</v>
      </c>
      <c r="KWY411" s="40" t="s">
        <v>147</v>
      </c>
      <c r="KWZ411" s="40" t="s">
        <v>147</v>
      </c>
      <c r="KXA411" s="40" t="s">
        <v>147</v>
      </c>
      <c r="KXB411" s="40" t="s">
        <v>147</v>
      </c>
      <c r="KXC411" s="40" t="s">
        <v>147</v>
      </c>
      <c r="KXD411" s="40" t="s">
        <v>147</v>
      </c>
      <c r="KXE411" s="40" t="s">
        <v>147</v>
      </c>
      <c r="KXF411" s="40" t="s">
        <v>147</v>
      </c>
      <c r="KXG411" s="40" t="s">
        <v>147</v>
      </c>
      <c r="KXH411" s="40" t="s">
        <v>147</v>
      </c>
      <c r="KXI411" s="40" t="s">
        <v>147</v>
      </c>
      <c r="KXJ411" s="40" t="s">
        <v>147</v>
      </c>
      <c r="KXK411" s="40" t="s">
        <v>147</v>
      </c>
      <c r="KXL411" s="40" t="s">
        <v>147</v>
      </c>
      <c r="KXM411" s="40" t="s">
        <v>147</v>
      </c>
      <c r="KXN411" s="40" t="s">
        <v>147</v>
      </c>
      <c r="KXO411" s="40" t="s">
        <v>147</v>
      </c>
      <c r="KXP411" s="40" t="s">
        <v>147</v>
      </c>
      <c r="KXQ411" s="40" t="s">
        <v>147</v>
      </c>
      <c r="KXR411" s="40" t="s">
        <v>147</v>
      </c>
      <c r="KXS411" s="40" t="s">
        <v>147</v>
      </c>
      <c r="KXT411" s="40" t="s">
        <v>147</v>
      </c>
      <c r="KXU411" s="40" t="s">
        <v>147</v>
      </c>
      <c r="KXV411" s="40" t="s">
        <v>147</v>
      </c>
      <c r="KXW411" s="40" t="s">
        <v>147</v>
      </c>
      <c r="KXX411" s="40" t="s">
        <v>147</v>
      </c>
      <c r="KXY411" s="40" t="s">
        <v>147</v>
      </c>
      <c r="KXZ411" s="40" t="s">
        <v>147</v>
      </c>
      <c r="KYA411" s="40" t="s">
        <v>147</v>
      </c>
      <c r="KYB411" s="40" t="s">
        <v>147</v>
      </c>
      <c r="KYC411" s="40" t="s">
        <v>147</v>
      </c>
      <c r="KYD411" s="40" t="s">
        <v>147</v>
      </c>
      <c r="KYE411" s="40" t="s">
        <v>147</v>
      </c>
      <c r="KYF411" s="40" t="s">
        <v>147</v>
      </c>
      <c r="KYG411" s="40" t="s">
        <v>147</v>
      </c>
      <c r="KYH411" s="40" t="s">
        <v>147</v>
      </c>
      <c r="KYI411" s="40" t="s">
        <v>147</v>
      </c>
      <c r="KYJ411" s="40" t="s">
        <v>147</v>
      </c>
      <c r="KYK411" s="40" t="s">
        <v>147</v>
      </c>
      <c r="KYL411" s="40" t="s">
        <v>147</v>
      </c>
      <c r="KYM411" s="40" t="s">
        <v>147</v>
      </c>
      <c r="KYN411" s="40" t="s">
        <v>147</v>
      </c>
      <c r="KYO411" s="40" t="s">
        <v>147</v>
      </c>
      <c r="KYP411" s="40" t="s">
        <v>147</v>
      </c>
      <c r="KYQ411" s="40" t="s">
        <v>147</v>
      </c>
      <c r="KYR411" s="40" t="s">
        <v>147</v>
      </c>
      <c r="KYS411" s="40" t="s">
        <v>147</v>
      </c>
      <c r="KYT411" s="40" t="s">
        <v>147</v>
      </c>
      <c r="KYU411" s="40" t="s">
        <v>147</v>
      </c>
      <c r="KYV411" s="40" t="s">
        <v>147</v>
      </c>
      <c r="KYW411" s="40" t="s">
        <v>147</v>
      </c>
      <c r="KYX411" s="40" t="s">
        <v>147</v>
      </c>
      <c r="KYY411" s="40" t="s">
        <v>147</v>
      </c>
      <c r="KYZ411" s="40" t="s">
        <v>147</v>
      </c>
      <c r="KZA411" s="40" t="s">
        <v>147</v>
      </c>
      <c r="KZB411" s="40" t="s">
        <v>147</v>
      </c>
      <c r="KZC411" s="40" t="s">
        <v>147</v>
      </c>
      <c r="KZD411" s="40" t="s">
        <v>147</v>
      </c>
      <c r="KZE411" s="40" t="s">
        <v>147</v>
      </c>
      <c r="KZF411" s="40" t="s">
        <v>147</v>
      </c>
      <c r="KZG411" s="40" t="s">
        <v>147</v>
      </c>
      <c r="KZH411" s="40" t="s">
        <v>147</v>
      </c>
      <c r="KZI411" s="40" t="s">
        <v>147</v>
      </c>
      <c r="KZJ411" s="40" t="s">
        <v>147</v>
      </c>
      <c r="KZK411" s="40" t="s">
        <v>147</v>
      </c>
      <c r="KZL411" s="40" t="s">
        <v>147</v>
      </c>
      <c r="KZM411" s="40" t="s">
        <v>147</v>
      </c>
      <c r="KZN411" s="40" t="s">
        <v>147</v>
      </c>
      <c r="KZO411" s="40" t="s">
        <v>147</v>
      </c>
      <c r="KZP411" s="40" t="s">
        <v>147</v>
      </c>
      <c r="KZQ411" s="40" t="s">
        <v>147</v>
      </c>
      <c r="KZR411" s="40" t="s">
        <v>147</v>
      </c>
      <c r="KZS411" s="40" t="s">
        <v>147</v>
      </c>
      <c r="KZT411" s="40" t="s">
        <v>147</v>
      </c>
      <c r="KZU411" s="40" t="s">
        <v>147</v>
      </c>
      <c r="KZV411" s="40" t="s">
        <v>147</v>
      </c>
      <c r="KZW411" s="40" t="s">
        <v>147</v>
      </c>
      <c r="KZX411" s="40" t="s">
        <v>147</v>
      </c>
      <c r="KZY411" s="40" t="s">
        <v>147</v>
      </c>
      <c r="KZZ411" s="40" t="s">
        <v>147</v>
      </c>
      <c r="LAA411" s="40" t="s">
        <v>147</v>
      </c>
      <c r="LAB411" s="40" t="s">
        <v>147</v>
      </c>
      <c r="LAC411" s="40" t="s">
        <v>147</v>
      </c>
      <c r="LAD411" s="40" t="s">
        <v>147</v>
      </c>
      <c r="LAE411" s="40" t="s">
        <v>147</v>
      </c>
      <c r="LAF411" s="40" t="s">
        <v>147</v>
      </c>
      <c r="LAG411" s="40" t="s">
        <v>147</v>
      </c>
      <c r="LAH411" s="40" t="s">
        <v>147</v>
      </c>
      <c r="LAI411" s="40" t="s">
        <v>147</v>
      </c>
      <c r="LAJ411" s="40" t="s">
        <v>147</v>
      </c>
      <c r="LAK411" s="40" t="s">
        <v>147</v>
      </c>
      <c r="LAL411" s="40" t="s">
        <v>147</v>
      </c>
      <c r="LAM411" s="40" t="s">
        <v>147</v>
      </c>
      <c r="LAN411" s="40" t="s">
        <v>147</v>
      </c>
      <c r="LAO411" s="40" t="s">
        <v>147</v>
      </c>
      <c r="LAP411" s="40" t="s">
        <v>147</v>
      </c>
      <c r="LAQ411" s="40" t="s">
        <v>147</v>
      </c>
      <c r="LAR411" s="40" t="s">
        <v>147</v>
      </c>
      <c r="LAS411" s="40" t="s">
        <v>147</v>
      </c>
      <c r="LAT411" s="40" t="s">
        <v>147</v>
      </c>
      <c r="LAU411" s="40" t="s">
        <v>147</v>
      </c>
      <c r="LAV411" s="40" t="s">
        <v>147</v>
      </c>
      <c r="LAW411" s="40" t="s">
        <v>147</v>
      </c>
      <c r="LAX411" s="40" t="s">
        <v>147</v>
      </c>
      <c r="LAY411" s="40" t="s">
        <v>147</v>
      </c>
      <c r="LAZ411" s="40" t="s">
        <v>147</v>
      </c>
      <c r="LBA411" s="40" t="s">
        <v>147</v>
      </c>
      <c r="LBB411" s="40" t="s">
        <v>147</v>
      </c>
      <c r="LBC411" s="40" t="s">
        <v>147</v>
      </c>
      <c r="LBD411" s="40" t="s">
        <v>147</v>
      </c>
      <c r="LBE411" s="40" t="s">
        <v>147</v>
      </c>
      <c r="LBF411" s="40" t="s">
        <v>147</v>
      </c>
      <c r="LBG411" s="40" t="s">
        <v>147</v>
      </c>
      <c r="LBH411" s="40" t="s">
        <v>147</v>
      </c>
      <c r="LBI411" s="40" t="s">
        <v>147</v>
      </c>
      <c r="LBJ411" s="40" t="s">
        <v>147</v>
      </c>
      <c r="LBK411" s="40" t="s">
        <v>147</v>
      </c>
      <c r="LBL411" s="40" t="s">
        <v>147</v>
      </c>
      <c r="LBM411" s="40" t="s">
        <v>147</v>
      </c>
      <c r="LBN411" s="40" t="s">
        <v>147</v>
      </c>
      <c r="LBO411" s="40" t="s">
        <v>147</v>
      </c>
      <c r="LBP411" s="40" t="s">
        <v>147</v>
      </c>
      <c r="LBQ411" s="40" t="s">
        <v>147</v>
      </c>
      <c r="LBR411" s="40" t="s">
        <v>147</v>
      </c>
      <c r="LBS411" s="40" t="s">
        <v>147</v>
      </c>
      <c r="LBT411" s="40" t="s">
        <v>147</v>
      </c>
      <c r="LBU411" s="40" t="s">
        <v>147</v>
      </c>
      <c r="LBV411" s="40" t="s">
        <v>147</v>
      </c>
      <c r="LBW411" s="40" t="s">
        <v>147</v>
      </c>
      <c r="LBX411" s="40" t="s">
        <v>147</v>
      </c>
      <c r="LBY411" s="40" t="s">
        <v>147</v>
      </c>
      <c r="LBZ411" s="40" t="s">
        <v>147</v>
      </c>
      <c r="LCA411" s="40" t="s">
        <v>147</v>
      </c>
      <c r="LCB411" s="40" t="s">
        <v>147</v>
      </c>
      <c r="LCC411" s="40" t="s">
        <v>147</v>
      </c>
      <c r="LCD411" s="40" t="s">
        <v>147</v>
      </c>
      <c r="LCE411" s="40" t="s">
        <v>147</v>
      </c>
      <c r="LCF411" s="40" t="s">
        <v>147</v>
      </c>
      <c r="LCG411" s="40" t="s">
        <v>147</v>
      </c>
      <c r="LCH411" s="40" t="s">
        <v>147</v>
      </c>
      <c r="LCI411" s="40" t="s">
        <v>147</v>
      </c>
      <c r="LCJ411" s="40" t="s">
        <v>147</v>
      </c>
      <c r="LCK411" s="40" t="s">
        <v>147</v>
      </c>
      <c r="LCL411" s="40" t="s">
        <v>147</v>
      </c>
      <c r="LCM411" s="40" t="s">
        <v>147</v>
      </c>
      <c r="LCN411" s="40" t="s">
        <v>147</v>
      </c>
      <c r="LCO411" s="40" t="s">
        <v>147</v>
      </c>
      <c r="LCP411" s="40" t="s">
        <v>147</v>
      </c>
      <c r="LCQ411" s="40" t="s">
        <v>147</v>
      </c>
      <c r="LCR411" s="40" t="s">
        <v>147</v>
      </c>
      <c r="LCS411" s="40" t="s">
        <v>147</v>
      </c>
      <c r="LCT411" s="40" t="s">
        <v>147</v>
      </c>
      <c r="LCU411" s="40" t="s">
        <v>147</v>
      </c>
      <c r="LCV411" s="40" t="s">
        <v>147</v>
      </c>
      <c r="LCW411" s="40" t="s">
        <v>147</v>
      </c>
      <c r="LCX411" s="40" t="s">
        <v>147</v>
      </c>
      <c r="LCY411" s="40" t="s">
        <v>147</v>
      </c>
      <c r="LCZ411" s="40" t="s">
        <v>147</v>
      </c>
      <c r="LDA411" s="40" t="s">
        <v>147</v>
      </c>
      <c r="LDB411" s="40" t="s">
        <v>147</v>
      </c>
      <c r="LDC411" s="40" t="s">
        <v>147</v>
      </c>
      <c r="LDD411" s="40" t="s">
        <v>147</v>
      </c>
      <c r="LDE411" s="40" t="s">
        <v>147</v>
      </c>
      <c r="LDF411" s="40" t="s">
        <v>147</v>
      </c>
      <c r="LDG411" s="40" t="s">
        <v>147</v>
      </c>
      <c r="LDH411" s="40" t="s">
        <v>147</v>
      </c>
      <c r="LDI411" s="40" t="s">
        <v>147</v>
      </c>
      <c r="LDJ411" s="40" t="s">
        <v>147</v>
      </c>
      <c r="LDK411" s="40" t="s">
        <v>147</v>
      </c>
      <c r="LDL411" s="40" t="s">
        <v>147</v>
      </c>
      <c r="LDM411" s="40" t="s">
        <v>147</v>
      </c>
      <c r="LDN411" s="40" t="s">
        <v>147</v>
      </c>
      <c r="LDO411" s="40" t="s">
        <v>147</v>
      </c>
      <c r="LDP411" s="40" t="s">
        <v>147</v>
      </c>
      <c r="LDQ411" s="40" t="s">
        <v>147</v>
      </c>
      <c r="LDR411" s="40" t="s">
        <v>147</v>
      </c>
      <c r="LDS411" s="40" t="s">
        <v>147</v>
      </c>
      <c r="LDT411" s="40" t="s">
        <v>147</v>
      </c>
      <c r="LDU411" s="40" t="s">
        <v>147</v>
      </c>
      <c r="LDV411" s="40" t="s">
        <v>147</v>
      </c>
      <c r="LDW411" s="40" t="s">
        <v>147</v>
      </c>
      <c r="LDX411" s="40" t="s">
        <v>147</v>
      </c>
      <c r="LDY411" s="40" t="s">
        <v>147</v>
      </c>
      <c r="LDZ411" s="40" t="s">
        <v>147</v>
      </c>
      <c r="LEA411" s="40" t="s">
        <v>147</v>
      </c>
      <c r="LEB411" s="40" t="s">
        <v>147</v>
      </c>
      <c r="LEC411" s="40" t="s">
        <v>147</v>
      </c>
      <c r="LED411" s="40" t="s">
        <v>147</v>
      </c>
      <c r="LEE411" s="40" t="s">
        <v>147</v>
      </c>
      <c r="LEF411" s="40" t="s">
        <v>147</v>
      </c>
      <c r="LEG411" s="40" t="s">
        <v>147</v>
      </c>
      <c r="LEH411" s="40" t="s">
        <v>147</v>
      </c>
      <c r="LEI411" s="40" t="s">
        <v>147</v>
      </c>
      <c r="LEJ411" s="40" t="s">
        <v>147</v>
      </c>
      <c r="LEK411" s="40" t="s">
        <v>147</v>
      </c>
      <c r="LEL411" s="40" t="s">
        <v>147</v>
      </c>
      <c r="LEM411" s="40" t="s">
        <v>147</v>
      </c>
      <c r="LEN411" s="40" t="s">
        <v>147</v>
      </c>
      <c r="LEO411" s="40" t="s">
        <v>147</v>
      </c>
      <c r="LEP411" s="40" t="s">
        <v>147</v>
      </c>
      <c r="LEQ411" s="40" t="s">
        <v>147</v>
      </c>
      <c r="LER411" s="40" t="s">
        <v>147</v>
      </c>
      <c r="LES411" s="40" t="s">
        <v>147</v>
      </c>
      <c r="LET411" s="40" t="s">
        <v>147</v>
      </c>
      <c r="LEU411" s="40" t="s">
        <v>147</v>
      </c>
      <c r="LEV411" s="40" t="s">
        <v>147</v>
      </c>
      <c r="LEW411" s="40" t="s">
        <v>147</v>
      </c>
      <c r="LEX411" s="40" t="s">
        <v>147</v>
      </c>
      <c r="LEY411" s="40" t="s">
        <v>147</v>
      </c>
      <c r="LEZ411" s="40" t="s">
        <v>147</v>
      </c>
      <c r="LFA411" s="40" t="s">
        <v>147</v>
      </c>
      <c r="LFB411" s="40" t="s">
        <v>147</v>
      </c>
      <c r="LFC411" s="40" t="s">
        <v>147</v>
      </c>
      <c r="LFD411" s="40" t="s">
        <v>147</v>
      </c>
      <c r="LFE411" s="40" t="s">
        <v>147</v>
      </c>
      <c r="LFF411" s="40" t="s">
        <v>147</v>
      </c>
      <c r="LFG411" s="40" t="s">
        <v>147</v>
      </c>
      <c r="LFH411" s="40" t="s">
        <v>147</v>
      </c>
      <c r="LFI411" s="40" t="s">
        <v>147</v>
      </c>
      <c r="LFJ411" s="40" t="s">
        <v>147</v>
      </c>
      <c r="LFK411" s="40" t="s">
        <v>147</v>
      </c>
      <c r="LFL411" s="40" t="s">
        <v>147</v>
      </c>
      <c r="LFM411" s="40" t="s">
        <v>147</v>
      </c>
      <c r="LFN411" s="40" t="s">
        <v>147</v>
      </c>
      <c r="LFO411" s="40" t="s">
        <v>147</v>
      </c>
      <c r="LFP411" s="40" t="s">
        <v>147</v>
      </c>
      <c r="LFQ411" s="40" t="s">
        <v>147</v>
      </c>
      <c r="LFR411" s="40" t="s">
        <v>147</v>
      </c>
      <c r="LFS411" s="40" t="s">
        <v>147</v>
      </c>
      <c r="LFT411" s="40" t="s">
        <v>147</v>
      </c>
      <c r="LFU411" s="40" t="s">
        <v>147</v>
      </c>
      <c r="LFV411" s="40" t="s">
        <v>147</v>
      </c>
      <c r="LFW411" s="40" t="s">
        <v>147</v>
      </c>
      <c r="LFX411" s="40" t="s">
        <v>147</v>
      </c>
      <c r="LFY411" s="40" t="s">
        <v>147</v>
      </c>
      <c r="LFZ411" s="40" t="s">
        <v>147</v>
      </c>
      <c r="LGA411" s="40" t="s">
        <v>147</v>
      </c>
      <c r="LGB411" s="40" t="s">
        <v>147</v>
      </c>
      <c r="LGC411" s="40" t="s">
        <v>147</v>
      </c>
      <c r="LGD411" s="40" t="s">
        <v>147</v>
      </c>
      <c r="LGE411" s="40" t="s">
        <v>147</v>
      </c>
      <c r="LGF411" s="40" t="s">
        <v>147</v>
      </c>
      <c r="LGG411" s="40" t="s">
        <v>147</v>
      </c>
      <c r="LGH411" s="40" t="s">
        <v>147</v>
      </c>
      <c r="LGI411" s="40" t="s">
        <v>147</v>
      </c>
      <c r="LGJ411" s="40" t="s">
        <v>147</v>
      </c>
      <c r="LGK411" s="40" t="s">
        <v>147</v>
      </c>
      <c r="LGL411" s="40" t="s">
        <v>147</v>
      </c>
      <c r="LGM411" s="40" t="s">
        <v>147</v>
      </c>
      <c r="LGN411" s="40" t="s">
        <v>147</v>
      </c>
      <c r="LGO411" s="40" t="s">
        <v>147</v>
      </c>
      <c r="LGP411" s="40" t="s">
        <v>147</v>
      </c>
      <c r="LGQ411" s="40" t="s">
        <v>147</v>
      </c>
      <c r="LGR411" s="40" t="s">
        <v>147</v>
      </c>
      <c r="LGS411" s="40" t="s">
        <v>147</v>
      </c>
      <c r="LGT411" s="40" t="s">
        <v>147</v>
      </c>
      <c r="LGU411" s="40" t="s">
        <v>147</v>
      </c>
      <c r="LGV411" s="40" t="s">
        <v>147</v>
      </c>
      <c r="LGW411" s="40" t="s">
        <v>147</v>
      </c>
      <c r="LGX411" s="40" t="s">
        <v>147</v>
      </c>
      <c r="LGY411" s="40" t="s">
        <v>147</v>
      </c>
      <c r="LGZ411" s="40" t="s">
        <v>147</v>
      </c>
      <c r="LHA411" s="40" t="s">
        <v>147</v>
      </c>
      <c r="LHB411" s="40" t="s">
        <v>147</v>
      </c>
      <c r="LHC411" s="40" t="s">
        <v>147</v>
      </c>
      <c r="LHD411" s="40" t="s">
        <v>147</v>
      </c>
      <c r="LHE411" s="40" t="s">
        <v>147</v>
      </c>
      <c r="LHF411" s="40" t="s">
        <v>147</v>
      </c>
      <c r="LHG411" s="40" t="s">
        <v>147</v>
      </c>
      <c r="LHH411" s="40" t="s">
        <v>147</v>
      </c>
      <c r="LHI411" s="40" t="s">
        <v>147</v>
      </c>
      <c r="LHJ411" s="40" t="s">
        <v>147</v>
      </c>
      <c r="LHK411" s="40" t="s">
        <v>147</v>
      </c>
      <c r="LHL411" s="40" t="s">
        <v>147</v>
      </c>
      <c r="LHM411" s="40" t="s">
        <v>147</v>
      </c>
      <c r="LHN411" s="40" t="s">
        <v>147</v>
      </c>
      <c r="LHO411" s="40" t="s">
        <v>147</v>
      </c>
      <c r="LHP411" s="40" t="s">
        <v>147</v>
      </c>
      <c r="LHQ411" s="40" t="s">
        <v>147</v>
      </c>
      <c r="LHR411" s="40" t="s">
        <v>147</v>
      </c>
      <c r="LHS411" s="40" t="s">
        <v>147</v>
      </c>
      <c r="LHT411" s="40" t="s">
        <v>147</v>
      </c>
      <c r="LHU411" s="40" t="s">
        <v>147</v>
      </c>
      <c r="LHV411" s="40" t="s">
        <v>147</v>
      </c>
      <c r="LHW411" s="40" t="s">
        <v>147</v>
      </c>
      <c r="LHX411" s="40" t="s">
        <v>147</v>
      </c>
      <c r="LHY411" s="40" t="s">
        <v>147</v>
      </c>
      <c r="LHZ411" s="40" t="s">
        <v>147</v>
      </c>
      <c r="LIA411" s="40" t="s">
        <v>147</v>
      </c>
      <c r="LIB411" s="40" t="s">
        <v>147</v>
      </c>
      <c r="LIC411" s="40" t="s">
        <v>147</v>
      </c>
      <c r="LID411" s="40" t="s">
        <v>147</v>
      </c>
      <c r="LIE411" s="40" t="s">
        <v>147</v>
      </c>
      <c r="LIF411" s="40" t="s">
        <v>147</v>
      </c>
      <c r="LIG411" s="40" t="s">
        <v>147</v>
      </c>
      <c r="LIH411" s="40" t="s">
        <v>147</v>
      </c>
      <c r="LII411" s="40" t="s">
        <v>147</v>
      </c>
      <c r="LIJ411" s="40" t="s">
        <v>147</v>
      </c>
      <c r="LIK411" s="40" t="s">
        <v>147</v>
      </c>
      <c r="LIL411" s="40" t="s">
        <v>147</v>
      </c>
      <c r="LIM411" s="40" t="s">
        <v>147</v>
      </c>
      <c r="LIN411" s="40" t="s">
        <v>147</v>
      </c>
      <c r="LIO411" s="40" t="s">
        <v>147</v>
      </c>
      <c r="LIP411" s="40" t="s">
        <v>147</v>
      </c>
      <c r="LIQ411" s="40" t="s">
        <v>147</v>
      </c>
      <c r="LIR411" s="40" t="s">
        <v>147</v>
      </c>
      <c r="LIS411" s="40" t="s">
        <v>147</v>
      </c>
      <c r="LIT411" s="40" t="s">
        <v>147</v>
      </c>
      <c r="LIU411" s="40" t="s">
        <v>147</v>
      </c>
      <c r="LIV411" s="40" t="s">
        <v>147</v>
      </c>
      <c r="LIW411" s="40" t="s">
        <v>147</v>
      </c>
      <c r="LIX411" s="40" t="s">
        <v>147</v>
      </c>
      <c r="LIY411" s="40" t="s">
        <v>147</v>
      </c>
      <c r="LIZ411" s="40" t="s">
        <v>147</v>
      </c>
      <c r="LJA411" s="40" t="s">
        <v>147</v>
      </c>
      <c r="LJB411" s="40" t="s">
        <v>147</v>
      </c>
      <c r="LJC411" s="40" t="s">
        <v>147</v>
      </c>
      <c r="LJD411" s="40" t="s">
        <v>147</v>
      </c>
      <c r="LJE411" s="40" t="s">
        <v>147</v>
      </c>
      <c r="LJF411" s="40" t="s">
        <v>147</v>
      </c>
      <c r="LJG411" s="40" t="s">
        <v>147</v>
      </c>
      <c r="LJH411" s="40" t="s">
        <v>147</v>
      </c>
      <c r="LJI411" s="40" t="s">
        <v>147</v>
      </c>
      <c r="LJJ411" s="40" t="s">
        <v>147</v>
      </c>
      <c r="LJK411" s="40" t="s">
        <v>147</v>
      </c>
      <c r="LJL411" s="40" t="s">
        <v>147</v>
      </c>
      <c r="LJM411" s="40" t="s">
        <v>147</v>
      </c>
      <c r="LJN411" s="40" t="s">
        <v>147</v>
      </c>
      <c r="LJO411" s="40" t="s">
        <v>147</v>
      </c>
      <c r="LJP411" s="40" t="s">
        <v>147</v>
      </c>
      <c r="LJQ411" s="40" t="s">
        <v>147</v>
      </c>
      <c r="LJR411" s="40" t="s">
        <v>147</v>
      </c>
      <c r="LJS411" s="40" t="s">
        <v>147</v>
      </c>
      <c r="LJT411" s="40" t="s">
        <v>147</v>
      </c>
      <c r="LJU411" s="40" t="s">
        <v>147</v>
      </c>
      <c r="LJV411" s="40" t="s">
        <v>147</v>
      </c>
      <c r="LJW411" s="40" t="s">
        <v>147</v>
      </c>
      <c r="LJX411" s="40" t="s">
        <v>147</v>
      </c>
      <c r="LJY411" s="40" t="s">
        <v>147</v>
      </c>
      <c r="LJZ411" s="40" t="s">
        <v>147</v>
      </c>
      <c r="LKA411" s="40" t="s">
        <v>147</v>
      </c>
      <c r="LKB411" s="40" t="s">
        <v>147</v>
      </c>
      <c r="LKC411" s="40" t="s">
        <v>147</v>
      </c>
      <c r="LKD411" s="40" t="s">
        <v>147</v>
      </c>
      <c r="LKE411" s="40" t="s">
        <v>147</v>
      </c>
      <c r="LKF411" s="40" t="s">
        <v>147</v>
      </c>
      <c r="LKG411" s="40" t="s">
        <v>147</v>
      </c>
      <c r="LKH411" s="40" t="s">
        <v>147</v>
      </c>
      <c r="LKI411" s="40" t="s">
        <v>147</v>
      </c>
      <c r="LKJ411" s="40" t="s">
        <v>147</v>
      </c>
      <c r="LKK411" s="40" t="s">
        <v>147</v>
      </c>
      <c r="LKL411" s="40" t="s">
        <v>147</v>
      </c>
      <c r="LKM411" s="40" t="s">
        <v>147</v>
      </c>
      <c r="LKN411" s="40" t="s">
        <v>147</v>
      </c>
      <c r="LKO411" s="40" t="s">
        <v>147</v>
      </c>
      <c r="LKP411" s="40" t="s">
        <v>147</v>
      </c>
      <c r="LKQ411" s="40" t="s">
        <v>147</v>
      </c>
      <c r="LKR411" s="40" t="s">
        <v>147</v>
      </c>
      <c r="LKS411" s="40" t="s">
        <v>147</v>
      </c>
      <c r="LKT411" s="40" t="s">
        <v>147</v>
      </c>
      <c r="LKU411" s="40" t="s">
        <v>147</v>
      </c>
      <c r="LKV411" s="40" t="s">
        <v>147</v>
      </c>
      <c r="LKW411" s="40" t="s">
        <v>147</v>
      </c>
      <c r="LKX411" s="40" t="s">
        <v>147</v>
      </c>
      <c r="LKY411" s="40" t="s">
        <v>147</v>
      </c>
      <c r="LKZ411" s="40" t="s">
        <v>147</v>
      </c>
      <c r="LLA411" s="40" t="s">
        <v>147</v>
      </c>
      <c r="LLB411" s="40" t="s">
        <v>147</v>
      </c>
      <c r="LLC411" s="40" t="s">
        <v>147</v>
      </c>
      <c r="LLD411" s="40" t="s">
        <v>147</v>
      </c>
      <c r="LLE411" s="40" t="s">
        <v>147</v>
      </c>
      <c r="LLF411" s="40" t="s">
        <v>147</v>
      </c>
      <c r="LLG411" s="40" t="s">
        <v>147</v>
      </c>
      <c r="LLH411" s="40" t="s">
        <v>147</v>
      </c>
      <c r="LLI411" s="40" t="s">
        <v>147</v>
      </c>
      <c r="LLJ411" s="40" t="s">
        <v>147</v>
      </c>
      <c r="LLK411" s="40" t="s">
        <v>147</v>
      </c>
      <c r="LLL411" s="40" t="s">
        <v>147</v>
      </c>
      <c r="LLM411" s="40" t="s">
        <v>147</v>
      </c>
      <c r="LLN411" s="40" t="s">
        <v>147</v>
      </c>
      <c r="LLO411" s="40" t="s">
        <v>147</v>
      </c>
      <c r="LLP411" s="40" t="s">
        <v>147</v>
      </c>
      <c r="LLQ411" s="40" t="s">
        <v>147</v>
      </c>
      <c r="LLR411" s="40" t="s">
        <v>147</v>
      </c>
      <c r="LLS411" s="40" t="s">
        <v>147</v>
      </c>
      <c r="LLT411" s="40" t="s">
        <v>147</v>
      </c>
      <c r="LLU411" s="40" t="s">
        <v>147</v>
      </c>
      <c r="LLV411" s="40" t="s">
        <v>147</v>
      </c>
      <c r="LLW411" s="40" t="s">
        <v>147</v>
      </c>
      <c r="LLX411" s="40" t="s">
        <v>147</v>
      </c>
      <c r="LLY411" s="40" t="s">
        <v>147</v>
      </c>
      <c r="LLZ411" s="40" t="s">
        <v>147</v>
      </c>
      <c r="LMA411" s="40" t="s">
        <v>147</v>
      </c>
      <c r="LMB411" s="40" t="s">
        <v>147</v>
      </c>
      <c r="LMC411" s="40" t="s">
        <v>147</v>
      </c>
      <c r="LMD411" s="40" t="s">
        <v>147</v>
      </c>
      <c r="LME411" s="40" t="s">
        <v>147</v>
      </c>
      <c r="LMF411" s="40" t="s">
        <v>147</v>
      </c>
      <c r="LMG411" s="40" t="s">
        <v>147</v>
      </c>
      <c r="LMH411" s="40" t="s">
        <v>147</v>
      </c>
      <c r="LMI411" s="40" t="s">
        <v>147</v>
      </c>
      <c r="LMJ411" s="40" t="s">
        <v>147</v>
      </c>
      <c r="LMK411" s="40" t="s">
        <v>147</v>
      </c>
      <c r="LML411" s="40" t="s">
        <v>147</v>
      </c>
      <c r="LMM411" s="40" t="s">
        <v>147</v>
      </c>
      <c r="LMN411" s="40" t="s">
        <v>147</v>
      </c>
      <c r="LMO411" s="40" t="s">
        <v>147</v>
      </c>
      <c r="LMP411" s="40" t="s">
        <v>147</v>
      </c>
      <c r="LMQ411" s="40" t="s">
        <v>147</v>
      </c>
      <c r="LMR411" s="40" t="s">
        <v>147</v>
      </c>
      <c r="LMS411" s="40" t="s">
        <v>147</v>
      </c>
      <c r="LMT411" s="40" t="s">
        <v>147</v>
      </c>
      <c r="LMU411" s="40" t="s">
        <v>147</v>
      </c>
      <c r="LMV411" s="40" t="s">
        <v>147</v>
      </c>
      <c r="LMW411" s="40" t="s">
        <v>147</v>
      </c>
      <c r="LMX411" s="40" t="s">
        <v>147</v>
      </c>
      <c r="LMY411" s="40" t="s">
        <v>147</v>
      </c>
      <c r="LMZ411" s="40" t="s">
        <v>147</v>
      </c>
      <c r="LNA411" s="40" t="s">
        <v>147</v>
      </c>
      <c r="LNB411" s="40" t="s">
        <v>147</v>
      </c>
      <c r="LNC411" s="40" t="s">
        <v>147</v>
      </c>
      <c r="LND411" s="40" t="s">
        <v>147</v>
      </c>
      <c r="LNE411" s="40" t="s">
        <v>147</v>
      </c>
      <c r="LNF411" s="40" t="s">
        <v>147</v>
      </c>
      <c r="LNG411" s="40" t="s">
        <v>147</v>
      </c>
      <c r="LNH411" s="40" t="s">
        <v>147</v>
      </c>
      <c r="LNI411" s="40" t="s">
        <v>147</v>
      </c>
      <c r="LNJ411" s="40" t="s">
        <v>147</v>
      </c>
      <c r="LNK411" s="40" t="s">
        <v>147</v>
      </c>
      <c r="LNL411" s="40" t="s">
        <v>147</v>
      </c>
      <c r="LNM411" s="40" t="s">
        <v>147</v>
      </c>
      <c r="LNN411" s="40" t="s">
        <v>147</v>
      </c>
      <c r="LNO411" s="40" t="s">
        <v>147</v>
      </c>
      <c r="LNP411" s="40" t="s">
        <v>147</v>
      </c>
      <c r="LNQ411" s="40" t="s">
        <v>147</v>
      </c>
      <c r="LNR411" s="40" t="s">
        <v>147</v>
      </c>
      <c r="LNS411" s="40" t="s">
        <v>147</v>
      </c>
      <c r="LNT411" s="40" t="s">
        <v>147</v>
      </c>
      <c r="LNU411" s="40" t="s">
        <v>147</v>
      </c>
      <c r="LNV411" s="40" t="s">
        <v>147</v>
      </c>
      <c r="LNW411" s="40" t="s">
        <v>147</v>
      </c>
      <c r="LNX411" s="40" t="s">
        <v>147</v>
      </c>
      <c r="LNY411" s="40" t="s">
        <v>147</v>
      </c>
      <c r="LNZ411" s="40" t="s">
        <v>147</v>
      </c>
      <c r="LOA411" s="40" t="s">
        <v>147</v>
      </c>
      <c r="LOB411" s="40" t="s">
        <v>147</v>
      </c>
      <c r="LOC411" s="40" t="s">
        <v>147</v>
      </c>
      <c r="LOD411" s="40" t="s">
        <v>147</v>
      </c>
      <c r="LOE411" s="40" t="s">
        <v>147</v>
      </c>
      <c r="LOF411" s="40" t="s">
        <v>147</v>
      </c>
      <c r="LOG411" s="40" t="s">
        <v>147</v>
      </c>
      <c r="LOH411" s="40" t="s">
        <v>147</v>
      </c>
      <c r="LOI411" s="40" t="s">
        <v>147</v>
      </c>
      <c r="LOJ411" s="40" t="s">
        <v>147</v>
      </c>
      <c r="LOK411" s="40" t="s">
        <v>147</v>
      </c>
      <c r="LOL411" s="40" t="s">
        <v>147</v>
      </c>
      <c r="LOM411" s="40" t="s">
        <v>147</v>
      </c>
      <c r="LON411" s="40" t="s">
        <v>147</v>
      </c>
      <c r="LOO411" s="40" t="s">
        <v>147</v>
      </c>
      <c r="LOP411" s="40" t="s">
        <v>147</v>
      </c>
      <c r="LOQ411" s="40" t="s">
        <v>147</v>
      </c>
      <c r="LOR411" s="40" t="s">
        <v>147</v>
      </c>
      <c r="LOS411" s="40" t="s">
        <v>147</v>
      </c>
      <c r="LOT411" s="40" t="s">
        <v>147</v>
      </c>
      <c r="LOU411" s="40" t="s">
        <v>147</v>
      </c>
      <c r="LOV411" s="40" t="s">
        <v>147</v>
      </c>
      <c r="LOW411" s="40" t="s">
        <v>147</v>
      </c>
      <c r="LOX411" s="40" t="s">
        <v>147</v>
      </c>
      <c r="LOY411" s="40" t="s">
        <v>147</v>
      </c>
      <c r="LOZ411" s="40" t="s">
        <v>147</v>
      </c>
      <c r="LPA411" s="40" t="s">
        <v>147</v>
      </c>
      <c r="LPB411" s="40" t="s">
        <v>147</v>
      </c>
      <c r="LPC411" s="40" t="s">
        <v>147</v>
      </c>
      <c r="LPD411" s="40" t="s">
        <v>147</v>
      </c>
      <c r="LPE411" s="40" t="s">
        <v>147</v>
      </c>
      <c r="LPF411" s="40" t="s">
        <v>147</v>
      </c>
      <c r="LPG411" s="40" t="s">
        <v>147</v>
      </c>
      <c r="LPH411" s="40" t="s">
        <v>147</v>
      </c>
      <c r="LPI411" s="40" t="s">
        <v>147</v>
      </c>
      <c r="LPJ411" s="40" t="s">
        <v>147</v>
      </c>
      <c r="LPK411" s="40" t="s">
        <v>147</v>
      </c>
      <c r="LPL411" s="40" t="s">
        <v>147</v>
      </c>
      <c r="LPM411" s="40" t="s">
        <v>147</v>
      </c>
      <c r="LPN411" s="40" t="s">
        <v>147</v>
      </c>
      <c r="LPO411" s="40" t="s">
        <v>147</v>
      </c>
      <c r="LPP411" s="40" t="s">
        <v>147</v>
      </c>
      <c r="LPQ411" s="40" t="s">
        <v>147</v>
      </c>
      <c r="LPR411" s="40" t="s">
        <v>147</v>
      </c>
      <c r="LPS411" s="40" t="s">
        <v>147</v>
      </c>
      <c r="LPT411" s="40" t="s">
        <v>147</v>
      </c>
      <c r="LPU411" s="40" t="s">
        <v>147</v>
      </c>
      <c r="LPV411" s="40" t="s">
        <v>147</v>
      </c>
      <c r="LPW411" s="40" t="s">
        <v>147</v>
      </c>
      <c r="LPX411" s="40" t="s">
        <v>147</v>
      </c>
      <c r="LPY411" s="40" t="s">
        <v>147</v>
      </c>
      <c r="LPZ411" s="40" t="s">
        <v>147</v>
      </c>
      <c r="LQA411" s="40" t="s">
        <v>147</v>
      </c>
      <c r="LQB411" s="40" t="s">
        <v>147</v>
      </c>
      <c r="LQC411" s="40" t="s">
        <v>147</v>
      </c>
      <c r="LQD411" s="40" t="s">
        <v>147</v>
      </c>
      <c r="LQE411" s="40" t="s">
        <v>147</v>
      </c>
      <c r="LQF411" s="40" t="s">
        <v>147</v>
      </c>
      <c r="LQG411" s="40" t="s">
        <v>147</v>
      </c>
      <c r="LQH411" s="40" t="s">
        <v>147</v>
      </c>
      <c r="LQI411" s="40" t="s">
        <v>147</v>
      </c>
      <c r="LQJ411" s="40" t="s">
        <v>147</v>
      </c>
      <c r="LQK411" s="40" t="s">
        <v>147</v>
      </c>
      <c r="LQL411" s="40" t="s">
        <v>147</v>
      </c>
      <c r="LQM411" s="40" t="s">
        <v>147</v>
      </c>
      <c r="LQN411" s="40" t="s">
        <v>147</v>
      </c>
      <c r="LQO411" s="40" t="s">
        <v>147</v>
      </c>
      <c r="LQP411" s="40" t="s">
        <v>147</v>
      </c>
      <c r="LQQ411" s="40" t="s">
        <v>147</v>
      </c>
      <c r="LQR411" s="40" t="s">
        <v>147</v>
      </c>
      <c r="LQS411" s="40" t="s">
        <v>147</v>
      </c>
      <c r="LQT411" s="40" t="s">
        <v>147</v>
      </c>
      <c r="LQU411" s="40" t="s">
        <v>147</v>
      </c>
      <c r="LQV411" s="40" t="s">
        <v>147</v>
      </c>
      <c r="LQW411" s="40" t="s">
        <v>147</v>
      </c>
      <c r="LQX411" s="40" t="s">
        <v>147</v>
      </c>
      <c r="LQY411" s="40" t="s">
        <v>147</v>
      </c>
      <c r="LQZ411" s="40" t="s">
        <v>147</v>
      </c>
      <c r="LRA411" s="40" t="s">
        <v>147</v>
      </c>
      <c r="LRB411" s="40" t="s">
        <v>147</v>
      </c>
      <c r="LRC411" s="40" t="s">
        <v>147</v>
      </c>
      <c r="LRD411" s="40" t="s">
        <v>147</v>
      </c>
      <c r="LRE411" s="40" t="s">
        <v>147</v>
      </c>
      <c r="LRF411" s="40" t="s">
        <v>147</v>
      </c>
      <c r="LRG411" s="40" t="s">
        <v>147</v>
      </c>
      <c r="LRH411" s="40" t="s">
        <v>147</v>
      </c>
      <c r="LRI411" s="40" t="s">
        <v>147</v>
      </c>
      <c r="LRJ411" s="40" t="s">
        <v>147</v>
      </c>
      <c r="LRK411" s="40" t="s">
        <v>147</v>
      </c>
      <c r="LRL411" s="40" t="s">
        <v>147</v>
      </c>
      <c r="LRM411" s="40" t="s">
        <v>147</v>
      </c>
      <c r="LRN411" s="40" t="s">
        <v>147</v>
      </c>
      <c r="LRO411" s="40" t="s">
        <v>147</v>
      </c>
      <c r="LRP411" s="40" t="s">
        <v>147</v>
      </c>
      <c r="LRQ411" s="40" t="s">
        <v>147</v>
      </c>
      <c r="LRR411" s="40" t="s">
        <v>147</v>
      </c>
      <c r="LRS411" s="40" t="s">
        <v>147</v>
      </c>
      <c r="LRT411" s="40" t="s">
        <v>147</v>
      </c>
      <c r="LRU411" s="40" t="s">
        <v>147</v>
      </c>
      <c r="LRV411" s="40" t="s">
        <v>147</v>
      </c>
      <c r="LRW411" s="40" t="s">
        <v>147</v>
      </c>
      <c r="LRX411" s="40" t="s">
        <v>147</v>
      </c>
      <c r="LRY411" s="40" t="s">
        <v>147</v>
      </c>
      <c r="LRZ411" s="40" t="s">
        <v>147</v>
      </c>
      <c r="LSA411" s="40" t="s">
        <v>147</v>
      </c>
      <c r="LSB411" s="40" t="s">
        <v>147</v>
      </c>
      <c r="LSC411" s="40" t="s">
        <v>147</v>
      </c>
      <c r="LSD411" s="40" t="s">
        <v>147</v>
      </c>
      <c r="LSE411" s="40" t="s">
        <v>147</v>
      </c>
      <c r="LSF411" s="40" t="s">
        <v>147</v>
      </c>
      <c r="LSG411" s="40" t="s">
        <v>147</v>
      </c>
      <c r="LSH411" s="40" t="s">
        <v>147</v>
      </c>
      <c r="LSI411" s="40" t="s">
        <v>147</v>
      </c>
      <c r="LSJ411" s="40" t="s">
        <v>147</v>
      </c>
      <c r="LSK411" s="40" t="s">
        <v>147</v>
      </c>
      <c r="LSL411" s="40" t="s">
        <v>147</v>
      </c>
      <c r="LSM411" s="40" t="s">
        <v>147</v>
      </c>
      <c r="LSN411" s="40" t="s">
        <v>147</v>
      </c>
      <c r="LSO411" s="40" t="s">
        <v>147</v>
      </c>
      <c r="LSP411" s="40" t="s">
        <v>147</v>
      </c>
      <c r="LSQ411" s="40" t="s">
        <v>147</v>
      </c>
      <c r="LSR411" s="40" t="s">
        <v>147</v>
      </c>
      <c r="LSS411" s="40" t="s">
        <v>147</v>
      </c>
      <c r="LST411" s="40" t="s">
        <v>147</v>
      </c>
      <c r="LSU411" s="40" t="s">
        <v>147</v>
      </c>
      <c r="LSV411" s="40" t="s">
        <v>147</v>
      </c>
      <c r="LSW411" s="40" t="s">
        <v>147</v>
      </c>
      <c r="LSX411" s="40" t="s">
        <v>147</v>
      </c>
      <c r="LSY411" s="40" t="s">
        <v>147</v>
      </c>
      <c r="LSZ411" s="40" t="s">
        <v>147</v>
      </c>
      <c r="LTA411" s="40" t="s">
        <v>147</v>
      </c>
      <c r="LTB411" s="40" t="s">
        <v>147</v>
      </c>
      <c r="LTC411" s="40" t="s">
        <v>147</v>
      </c>
      <c r="LTD411" s="40" t="s">
        <v>147</v>
      </c>
      <c r="LTE411" s="40" t="s">
        <v>147</v>
      </c>
      <c r="LTF411" s="40" t="s">
        <v>147</v>
      </c>
      <c r="LTG411" s="40" t="s">
        <v>147</v>
      </c>
      <c r="LTH411" s="40" t="s">
        <v>147</v>
      </c>
      <c r="LTI411" s="40" t="s">
        <v>147</v>
      </c>
      <c r="LTJ411" s="40" t="s">
        <v>147</v>
      </c>
      <c r="LTK411" s="40" t="s">
        <v>147</v>
      </c>
      <c r="LTL411" s="40" t="s">
        <v>147</v>
      </c>
      <c r="LTM411" s="40" t="s">
        <v>147</v>
      </c>
      <c r="LTN411" s="40" t="s">
        <v>147</v>
      </c>
      <c r="LTO411" s="40" t="s">
        <v>147</v>
      </c>
      <c r="LTP411" s="40" t="s">
        <v>147</v>
      </c>
      <c r="LTQ411" s="40" t="s">
        <v>147</v>
      </c>
      <c r="LTR411" s="40" t="s">
        <v>147</v>
      </c>
      <c r="LTS411" s="40" t="s">
        <v>147</v>
      </c>
      <c r="LTT411" s="40" t="s">
        <v>147</v>
      </c>
      <c r="LTU411" s="40" t="s">
        <v>147</v>
      </c>
      <c r="LTV411" s="40" t="s">
        <v>147</v>
      </c>
      <c r="LTW411" s="40" t="s">
        <v>147</v>
      </c>
      <c r="LTX411" s="40" t="s">
        <v>147</v>
      </c>
      <c r="LTY411" s="40" t="s">
        <v>147</v>
      </c>
      <c r="LTZ411" s="40" t="s">
        <v>147</v>
      </c>
      <c r="LUA411" s="40" t="s">
        <v>147</v>
      </c>
      <c r="LUB411" s="40" t="s">
        <v>147</v>
      </c>
      <c r="LUC411" s="40" t="s">
        <v>147</v>
      </c>
      <c r="LUD411" s="40" t="s">
        <v>147</v>
      </c>
      <c r="LUE411" s="40" t="s">
        <v>147</v>
      </c>
      <c r="LUF411" s="40" t="s">
        <v>147</v>
      </c>
      <c r="LUG411" s="40" t="s">
        <v>147</v>
      </c>
      <c r="LUH411" s="40" t="s">
        <v>147</v>
      </c>
      <c r="LUI411" s="40" t="s">
        <v>147</v>
      </c>
      <c r="LUJ411" s="40" t="s">
        <v>147</v>
      </c>
      <c r="LUK411" s="40" t="s">
        <v>147</v>
      </c>
      <c r="LUL411" s="40" t="s">
        <v>147</v>
      </c>
      <c r="LUM411" s="40" t="s">
        <v>147</v>
      </c>
      <c r="LUN411" s="40" t="s">
        <v>147</v>
      </c>
      <c r="LUO411" s="40" t="s">
        <v>147</v>
      </c>
      <c r="LUP411" s="40" t="s">
        <v>147</v>
      </c>
      <c r="LUQ411" s="40" t="s">
        <v>147</v>
      </c>
      <c r="LUR411" s="40" t="s">
        <v>147</v>
      </c>
      <c r="LUS411" s="40" t="s">
        <v>147</v>
      </c>
      <c r="LUT411" s="40" t="s">
        <v>147</v>
      </c>
      <c r="LUU411" s="40" t="s">
        <v>147</v>
      </c>
      <c r="LUV411" s="40" t="s">
        <v>147</v>
      </c>
      <c r="LUW411" s="40" t="s">
        <v>147</v>
      </c>
      <c r="LUX411" s="40" t="s">
        <v>147</v>
      </c>
      <c r="LUY411" s="40" t="s">
        <v>147</v>
      </c>
      <c r="LUZ411" s="40" t="s">
        <v>147</v>
      </c>
      <c r="LVA411" s="40" t="s">
        <v>147</v>
      </c>
      <c r="LVB411" s="40" t="s">
        <v>147</v>
      </c>
      <c r="LVC411" s="40" t="s">
        <v>147</v>
      </c>
      <c r="LVD411" s="40" t="s">
        <v>147</v>
      </c>
      <c r="LVE411" s="40" t="s">
        <v>147</v>
      </c>
      <c r="LVF411" s="40" t="s">
        <v>147</v>
      </c>
      <c r="LVG411" s="40" t="s">
        <v>147</v>
      </c>
      <c r="LVH411" s="40" t="s">
        <v>147</v>
      </c>
      <c r="LVI411" s="40" t="s">
        <v>147</v>
      </c>
      <c r="LVJ411" s="40" t="s">
        <v>147</v>
      </c>
      <c r="LVK411" s="40" t="s">
        <v>147</v>
      </c>
      <c r="LVL411" s="40" t="s">
        <v>147</v>
      </c>
      <c r="LVM411" s="40" t="s">
        <v>147</v>
      </c>
      <c r="LVN411" s="40" t="s">
        <v>147</v>
      </c>
      <c r="LVO411" s="40" t="s">
        <v>147</v>
      </c>
      <c r="LVP411" s="40" t="s">
        <v>147</v>
      </c>
      <c r="LVQ411" s="40" t="s">
        <v>147</v>
      </c>
      <c r="LVR411" s="40" t="s">
        <v>147</v>
      </c>
      <c r="LVS411" s="40" t="s">
        <v>147</v>
      </c>
      <c r="LVT411" s="40" t="s">
        <v>147</v>
      </c>
      <c r="LVU411" s="40" t="s">
        <v>147</v>
      </c>
      <c r="LVV411" s="40" t="s">
        <v>147</v>
      </c>
      <c r="LVW411" s="40" t="s">
        <v>147</v>
      </c>
      <c r="LVX411" s="40" t="s">
        <v>147</v>
      </c>
      <c r="LVY411" s="40" t="s">
        <v>147</v>
      </c>
      <c r="LVZ411" s="40" t="s">
        <v>147</v>
      </c>
      <c r="LWA411" s="40" t="s">
        <v>147</v>
      </c>
      <c r="LWB411" s="40" t="s">
        <v>147</v>
      </c>
      <c r="LWC411" s="40" t="s">
        <v>147</v>
      </c>
      <c r="LWD411" s="40" t="s">
        <v>147</v>
      </c>
      <c r="LWE411" s="40" t="s">
        <v>147</v>
      </c>
      <c r="LWF411" s="40" t="s">
        <v>147</v>
      </c>
      <c r="LWG411" s="40" t="s">
        <v>147</v>
      </c>
      <c r="LWH411" s="40" t="s">
        <v>147</v>
      </c>
      <c r="LWI411" s="40" t="s">
        <v>147</v>
      </c>
      <c r="LWJ411" s="40" t="s">
        <v>147</v>
      </c>
      <c r="LWK411" s="40" t="s">
        <v>147</v>
      </c>
      <c r="LWL411" s="40" t="s">
        <v>147</v>
      </c>
      <c r="LWM411" s="40" t="s">
        <v>147</v>
      </c>
      <c r="LWN411" s="40" t="s">
        <v>147</v>
      </c>
      <c r="LWO411" s="40" t="s">
        <v>147</v>
      </c>
      <c r="LWP411" s="40" t="s">
        <v>147</v>
      </c>
      <c r="LWQ411" s="40" t="s">
        <v>147</v>
      </c>
      <c r="LWR411" s="40" t="s">
        <v>147</v>
      </c>
      <c r="LWS411" s="40" t="s">
        <v>147</v>
      </c>
      <c r="LWT411" s="40" t="s">
        <v>147</v>
      </c>
      <c r="LWU411" s="40" t="s">
        <v>147</v>
      </c>
      <c r="LWV411" s="40" t="s">
        <v>147</v>
      </c>
      <c r="LWW411" s="40" t="s">
        <v>147</v>
      </c>
      <c r="LWX411" s="40" t="s">
        <v>147</v>
      </c>
      <c r="LWY411" s="40" t="s">
        <v>147</v>
      </c>
      <c r="LWZ411" s="40" t="s">
        <v>147</v>
      </c>
      <c r="LXA411" s="40" t="s">
        <v>147</v>
      </c>
      <c r="LXB411" s="40" t="s">
        <v>147</v>
      </c>
      <c r="LXC411" s="40" t="s">
        <v>147</v>
      </c>
      <c r="LXD411" s="40" t="s">
        <v>147</v>
      </c>
      <c r="LXE411" s="40" t="s">
        <v>147</v>
      </c>
      <c r="LXF411" s="40" t="s">
        <v>147</v>
      </c>
      <c r="LXG411" s="40" t="s">
        <v>147</v>
      </c>
      <c r="LXH411" s="40" t="s">
        <v>147</v>
      </c>
      <c r="LXI411" s="40" t="s">
        <v>147</v>
      </c>
      <c r="LXJ411" s="40" t="s">
        <v>147</v>
      </c>
      <c r="LXK411" s="40" t="s">
        <v>147</v>
      </c>
      <c r="LXL411" s="40" t="s">
        <v>147</v>
      </c>
      <c r="LXM411" s="40" t="s">
        <v>147</v>
      </c>
      <c r="LXN411" s="40" t="s">
        <v>147</v>
      </c>
      <c r="LXO411" s="40" t="s">
        <v>147</v>
      </c>
      <c r="LXP411" s="40" t="s">
        <v>147</v>
      </c>
      <c r="LXQ411" s="40" t="s">
        <v>147</v>
      </c>
      <c r="LXR411" s="40" t="s">
        <v>147</v>
      </c>
      <c r="LXS411" s="40" t="s">
        <v>147</v>
      </c>
      <c r="LXT411" s="40" t="s">
        <v>147</v>
      </c>
      <c r="LXU411" s="40" t="s">
        <v>147</v>
      </c>
      <c r="LXV411" s="40" t="s">
        <v>147</v>
      </c>
      <c r="LXW411" s="40" t="s">
        <v>147</v>
      </c>
      <c r="LXX411" s="40" t="s">
        <v>147</v>
      </c>
      <c r="LXY411" s="40" t="s">
        <v>147</v>
      </c>
      <c r="LXZ411" s="40" t="s">
        <v>147</v>
      </c>
      <c r="LYA411" s="40" t="s">
        <v>147</v>
      </c>
      <c r="LYB411" s="40" t="s">
        <v>147</v>
      </c>
      <c r="LYC411" s="40" t="s">
        <v>147</v>
      </c>
      <c r="LYD411" s="40" t="s">
        <v>147</v>
      </c>
      <c r="LYE411" s="40" t="s">
        <v>147</v>
      </c>
      <c r="LYF411" s="40" t="s">
        <v>147</v>
      </c>
      <c r="LYG411" s="40" t="s">
        <v>147</v>
      </c>
      <c r="LYH411" s="40" t="s">
        <v>147</v>
      </c>
      <c r="LYI411" s="40" t="s">
        <v>147</v>
      </c>
      <c r="LYJ411" s="40" t="s">
        <v>147</v>
      </c>
      <c r="LYK411" s="40" t="s">
        <v>147</v>
      </c>
      <c r="LYL411" s="40" t="s">
        <v>147</v>
      </c>
      <c r="LYM411" s="40" t="s">
        <v>147</v>
      </c>
      <c r="LYN411" s="40" t="s">
        <v>147</v>
      </c>
      <c r="LYO411" s="40" t="s">
        <v>147</v>
      </c>
      <c r="LYP411" s="40" t="s">
        <v>147</v>
      </c>
      <c r="LYQ411" s="40" t="s">
        <v>147</v>
      </c>
      <c r="LYR411" s="40" t="s">
        <v>147</v>
      </c>
      <c r="LYS411" s="40" t="s">
        <v>147</v>
      </c>
      <c r="LYT411" s="40" t="s">
        <v>147</v>
      </c>
      <c r="LYU411" s="40" t="s">
        <v>147</v>
      </c>
      <c r="LYV411" s="40" t="s">
        <v>147</v>
      </c>
      <c r="LYW411" s="40" t="s">
        <v>147</v>
      </c>
      <c r="LYX411" s="40" t="s">
        <v>147</v>
      </c>
      <c r="LYY411" s="40" t="s">
        <v>147</v>
      </c>
      <c r="LYZ411" s="40" t="s">
        <v>147</v>
      </c>
      <c r="LZA411" s="40" t="s">
        <v>147</v>
      </c>
      <c r="LZB411" s="40" t="s">
        <v>147</v>
      </c>
      <c r="LZC411" s="40" t="s">
        <v>147</v>
      </c>
      <c r="LZD411" s="40" t="s">
        <v>147</v>
      </c>
      <c r="LZE411" s="40" t="s">
        <v>147</v>
      </c>
      <c r="LZF411" s="40" t="s">
        <v>147</v>
      </c>
      <c r="LZG411" s="40" t="s">
        <v>147</v>
      </c>
      <c r="LZH411" s="40" t="s">
        <v>147</v>
      </c>
      <c r="LZI411" s="40" t="s">
        <v>147</v>
      </c>
      <c r="LZJ411" s="40" t="s">
        <v>147</v>
      </c>
      <c r="LZK411" s="40" t="s">
        <v>147</v>
      </c>
      <c r="LZL411" s="40" t="s">
        <v>147</v>
      </c>
      <c r="LZM411" s="40" t="s">
        <v>147</v>
      </c>
      <c r="LZN411" s="40" t="s">
        <v>147</v>
      </c>
      <c r="LZO411" s="40" t="s">
        <v>147</v>
      </c>
      <c r="LZP411" s="40" t="s">
        <v>147</v>
      </c>
      <c r="LZQ411" s="40" t="s">
        <v>147</v>
      </c>
      <c r="LZR411" s="40" t="s">
        <v>147</v>
      </c>
      <c r="LZS411" s="40" t="s">
        <v>147</v>
      </c>
      <c r="LZT411" s="40" t="s">
        <v>147</v>
      </c>
      <c r="LZU411" s="40" t="s">
        <v>147</v>
      </c>
      <c r="LZV411" s="40" t="s">
        <v>147</v>
      </c>
      <c r="LZW411" s="40" t="s">
        <v>147</v>
      </c>
      <c r="LZX411" s="40" t="s">
        <v>147</v>
      </c>
      <c r="LZY411" s="40" t="s">
        <v>147</v>
      </c>
      <c r="LZZ411" s="40" t="s">
        <v>147</v>
      </c>
      <c r="MAA411" s="40" t="s">
        <v>147</v>
      </c>
      <c r="MAB411" s="40" t="s">
        <v>147</v>
      </c>
      <c r="MAC411" s="40" t="s">
        <v>147</v>
      </c>
      <c r="MAD411" s="40" t="s">
        <v>147</v>
      </c>
      <c r="MAE411" s="40" t="s">
        <v>147</v>
      </c>
      <c r="MAF411" s="40" t="s">
        <v>147</v>
      </c>
      <c r="MAG411" s="40" t="s">
        <v>147</v>
      </c>
      <c r="MAH411" s="40" t="s">
        <v>147</v>
      </c>
      <c r="MAI411" s="40" t="s">
        <v>147</v>
      </c>
      <c r="MAJ411" s="40" t="s">
        <v>147</v>
      </c>
      <c r="MAK411" s="40" t="s">
        <v>147</v>
      </c>
      <c r="MAL411" s="40" t="s">
        <v>147</v>
      </c>
      <c r="MAM411" s="40" t="s">
        <v>147</v>
      </c>
      <c r="MAN411" s="40" t="s">
        <v>147</v>
      </c>
      <c r="MAO411" s="40" t="s">
        <v>147</v>
      </c>
      <c r="MAP411" s="40" t="s">
        <v>147</v>
      </c>
      <c r="MAQ411" s="40" t="s">
        <v>147</v>
      </c>
      <c r="MAR411" s="40" t="s">
        <v>147</v>
      </c>
      <c r="MAS411" s="40" t="s">
        <v>147</v>
      </c>
      <c r="MAT411" s="40" t="s">
        <v>147</v>
      </c>
      <c r="MAU411" s="40" t="s">
        <v>147</v>
      </c>
      <c r="MAV411" s="40" t="s">
        <v>147</v>
      </c>
      <c r="MAW411" s="40" t="s">
        <v>147</v>
      </c>
      <c r="MAX411" s="40" t="s">
        <v>147</v>
      </c>
      <c r="MAY411" s="40" t="s">
        <v>147</v>
      </c>
      <c r="MAZ411" s="40" t="s">
        <v>147</v>
      </c>
      <c r="MBA411" s="40" t="s">
        <v>147</v>
      </c>
      <c r="MBB411" s="40" t="s">
        <v>147</v>
      </c>
      <c r="MBC411" s="40" t="s">
        <v>147</v>
      </c>
      <c r="MBD411" s="40" t="s">
        <v>147</v>
      </c>
      <c r="MBE411" s="40" t="s">
        <v>147</v>
      </c>
      <c r="MBF411" s="40" t="s">
        <v>147</v>
      </c>
      <c r="MBG411" s="40" t="s">
        <v>147</v>
      </c>
      <c r="MBH411" s="40" t="s">
        <v>147</v>
      </c>
      <c r="MBI411" s="40" t="s">
        <v>147</v>
      </c>
      <c r="MBJ411" s="40" t="s">
        <v>147</v>
      </c>
      <c r="MBK411" s="40" t="s">
        <v>147</v>
      </c>
      <c r="MBL411" s="40" t="s">
        <v>147</v>
      </c>
      <c r="MBM411" s="40" t="s">
        <v>147</v>
      </c>
      <c r="MBN411" s="40" t="s">
        <v>147</v>
      </c>
      <c r="MBO411" s="40" t="s">
        <v>147</v>
      </c>
      <c r="MBP411" s="40" t="s">
        <v>147</v>
      </c>
      <c r="MBQ411" s="40" t="s">
        <v>147</v>
      </c>
      <c r="MBR411" s="40" t="s">
        <v>147</v>
      </c>
      <c r="MBS411" s="40" t="s">
        <v>147</v>
      </c>
      <c r="MBT411" s="40" t="s">
        <v>147</v>
      </c>
      <c r="MBU411" s="40" t="s">
        <v>147</v>
      </c>
      <c r="MBV411" s="40" t="s">
        <v>147</v>
      </c>
      <c r="MBW411" s="40" t="s">
        <v>147</v>
      </c>
      <c r="MBX411" s="40" t="s">
        <v>147</v>
      </c>
      <c r="MBY411" s="40" t="s">
        <v>147</v>
      </c>
      <c r="MBZ411" s="40" t="s">
        <v>147</v>
      </c>
      <c r="MCA411" s="40" t="s">
        <v>147</v>
      </c>
      <c r="MCB411" s="40" t="s">
        <v>147</v>
      </c>
      <c r="MCC411" s="40" t="s">
        <v>147</v>
      </c>
      <c r="MCD411" s="40" t="s">
        <v>147</v>
      </c>
      <c r="MCE411" s="40" t="s">
        <v>147</v>
      </c>
      <c r="MCF411" s="40" t="s">
        <v>147</v>
      </c>
      <c r="MCG411" s="40" t="s">
        <v>147</v>
      </c>
      <c r="MCH411" s="40" t="s">
        <v>147</v>
      </c>
      <c r="MCI411" s="40" t="s">
        <v>147</v>
      </c>
      <c r="MCJ411" s="40" t="s">
        <v>147</v>
      </c>
      <c r="MCK411" s="40" t="s">
        <v>147</v>
      </c>
      <c r="MCL411" s="40" t="s">
        <v>147</v>
      </c>
      <c r="MCM411" s="40" t="s">
        <v>147</v>
      </c>
      <c r="MCN411" s="40" t="s">
        <v>147</v>
      </c>
      <c r="MCO411" s="40" t="s">
        <v>147</v>
      </c>
      <c r="MCP411" s="40" t="s">
        <v>147</v>
      </c>
      <c r="MCQ411" s="40" t="s">
        <v>147</v>
      </c>
      <c r="MCR411" s="40" t="s">
        <v>147</v>
      </c>
      <c r="MCS411" s="40" t="s">
        <v>147</v>
      </c>
      <c r="MCT411" s="40" t="s">
        <v>147</v>
      </c>
      <c r="MCU411" s="40" t="s">
        <v>147</v>
      </c>
      <c r="MCV411" s="40" t="s">
        <v>147</v>
      </c>
      <c r="MCW411" s="40" t="s">
        <v>147</v>
      </c>
      <c r="MCX411" s="40" t="s">
        <v>147</v>
      </c>
      <c r="MCY411" s="40" t="s">
        <v>147</v>
      </c>
      <c r="MCZ411" s="40" t="s">
        <v>147</v>
      </c>
      <c r="MDA411" s="40" t="s">
        <v>147</v>
      </c>
      <c r="MDB411" s="40" t="s">
        <v>147</v>
      </c>
      <c r="MDC411" s="40" t="s">
        <v>147</v>
      </c>
      <c r="MDD411" s="40" t="s">
        <v>147</v>
      </c>
      <c r="MDE411" s="40" t="s">
        <v>147</v>
      </c>
      <c r="MDF411" s="40" t="s">
        <v>147</v>
      </c>
      <c r="MDG411" s="40" t="s">
        <v>147</v>
      </c>
      <c r="MDH411" s="40" t="s">
        <v>147</v>
      </c>
      <c r="MDI411" s="40" t="s">
        <v>147</v>
      </c>
      <c r="MDJ411" s="40" t="s">
        <v>147</v>
      </c>
      <c r="MDK411" s="40" t="s">
        <v>147</v>
      </c>
      <c r="MDL411" s="40" t="s">
        <v>147</v>
      </c>
      <c r="MDM411" s="40" t="s">
        <v>147</v>
      </c>
      <c r="MDN411" s="40" t="s">
        <v>147</v>
      </c>
      <c r="MDO411" s="40" t="s">
        <v>147</v>
      </c>
      <c r="MDP411" s="40" t="s">
        <v>147</v>
      </c>
      <c r="MDQ411" s="40" t="s">
        <v>147</v>
      </c>
      <c r="MDR411" s="40" t="s">
        <v>147</v>
      </c>
      <c r="MDS411" s="40" t="s">
        <v>147</v>
      </c>
      <c r="MDT411" s="40" t="s">
        <v>147</v>
      </c>
      <c r="MDU411" s="40" t="s">
        <v>147</v>
      </c>
      <c r="MDV411" s="40" t="s">
        <v>147</v>
      </c>
      <c r="MDW411" s="40" t="s">
        <v>147</v>
      </c>
      <c r="MDX411" s="40" t="s">
        <v>147</v>
      </c>
      <c r="MDY411" s="40" t="s">
        <v>147</v>
      </c>
      <c r="MDZ411" s="40" t="s">
        <v>147</v>
      </c>
      <c r="MEA411" s="40" t="s">
        <v>147</v>
      </c>
      <c r="MEB411" s="40" t="s">
        <v>147</v>
      </c>
      <c r="MEC411" s="40" t="s">
        <v>147</v>
      </c>
      <c r="MED411" s="40" t="s">
        <v>147</v>
      </c>
      <c r="MEE411" s="40" t="s">
        <v>147</v>
      </c>
      <c r="MEF411" s="40" t="s">
        <v>147</v>
      </c>
      <c r="MEG411" s="40" t="s">
        <v>147</v>
      </c>
      <c r="MEH411" s="40" t="s">
        <v>147</v>
      </c>
      <c r="MEI411" s="40" t="s">
        <v>147</v>
      </c>
      <c r="MEJ411" s="40" t="s">
        <v>147</v>
      </c>
      <c r="MEK411" s="40" t="s">
        <v>147</v>
      </c>
      <c r="MEL411" s="40" t="s">
        <v>147</v>
      </c>
      <c r="MEM411" s="40" t="s">
        <v>147</v>
      </c>
      <c r="MEN411" s="40" t="s">
        <v>147</v>
      </c>
      <c r="MEO411" s="40" t="s">
        <v>147</v>
      </c>
      <c r="MEP411" s="40" t="s">
        <v>147</v>
      </c>
      <c r="MEQ411" s="40" t="s">
        <v>147</v>
      </c>
      <c r="MER411" s="40" t="s">
        <v>147</v>
      </c>
      <c r="MES411" s="40" t="s">
        <v>147</v>
      </c>
      <c r="MET411" s="40" t="s">
        <v>147</v>
      </c>
      <c r="MEU411" s="40" t="s">
        <v>147</v>
      </c>
      <c r="MEV411" s="40" t="s">
        <v>147</v>
      </c>
      <c r="MEW411" s="40" t="s">
        <v>147</v>
      </c>
      <c r="MEX411" s="40" t="s">
        <v>147</v>
      </c>
      <c r="MEY411" s="40" t="s">
        <v>147</v>
      </c>
      <c r="MEZ411" s="40" t="s">
        <v>147</v>
      </c>
      <c r="MFA411" s="40" t="s">
        <v>147</v>
      </c>
      <c r="MFB411" s="40" t="s">
        <v>147</v>
      </c>
      <c r="MFC411" s="40" t="s">
        <v>147</v>
      </c>
      <c r="MFD411" s="40" t="s">
        <v>147</v>
      </c>
      <c r="MFE411" s="40" t="s">
        <v>147</v>
      </c>
      <c r="MFF411" s="40" t="s">
        <v>147</v>
      </c>
      <c r="MFG411" s="40" t="s">
        <v>147</v>
      </c>
      <c r="MFH411" s="40" t="s">
        <v>147</v>
      </c>
      <c r="MFI411" s="40" t="s">
        <v>147</v>
      </c>
      <c r="MFJ411" s="40" t="s">
        <v>147</v>
      </c>
      <c r="MFK411" s="40" t="s">
        <v>147</v>
      </c>
      <c r="MFL411" s="40" t="s">
        <v>147</v>
      </c>
      <c r="MFM411" s="40" t="s">
        <v>147</v>
      </c>
      <c r="MFN411" s="40" t="s">
        <v>147</v>
      </c>
      <c r="MFO411" s="40" t="s">
        <v>147</v>
      </c>
      <c r="MFP411" s="40" t="s">
        <v>147</v>
      </c>
      <c r="MFQ411" s="40" t="s">
        <v>147</v>
      </c>
      <c r="MFR411" s="40" t="s">
        <v>147</v>
      </c>
      <c r="MFS411" s="40" t="s">
        <v>147</v>
      </c>
      <c r="MFT411" s="40" t="s">
        <v>147</v>
      </c>
      <c r="MFU411" s="40" t="s">
        <v>147</v>
      </c>
      <c r="MFV411" s="40" t="s">
        <v>147</v>
      </c>
      <c r="MFW411" s="40" t="s">
        <v>147</v>
      </c>
      <c r="MFX411" s="40" t="s">
        <v>147</v>
      </c>
      <c r="MFY411" s="40" t="s">
        <v>147</v>
      </c>
      <c r="MFZ411" s="40" t="s">
        <v>147</v>
      </c>
      <c r="MGA411" s="40" t="s">
        <v>147</v>
      </c>
      <c r="MGB411" s="40" t="s">
        <v>147</v>
      </c>
      <c r="MGC411" s="40" t="s">
        <v>147</v>
      </c>
      <c r="MGD411" s="40" t="s">
        <v>147</v>
      </c>
      <c r="MGE411" s="40" t="s">
        <v>147</v>
      </c>
      <c r="MGF411" s="40" t="s">
        <v>147</v>
      </c>
      <c r="MGG411" s="40" t="s">
        <v>147</v>
      </c>
      <c r="MGH411" s="40" t="s">
        <v>147</v>
      </c>
      <c r="MGI411" s="40" t="s">
        <v>147</v>
      </c>
      <c r="MGJ411" s="40" t="s">
        <v>147</v>
      </c>
      <c r="MGK411" s="40" t="s">
        <v>147</v>
      </c>
      <c r="MGL411" s="40" t="s">
        <v>147</v>
      </c>
      <c r="MGM411" s="40" t="s">
        <v>147</v>
      </c>
      <c r="MGN411" s="40" t="s">
        <v>147</v>
      </c>
      <c r="MGO411" s="40" t="s">
        <v>147</v>
      </c>
      <c r="MGP411" s="40" t="s">
        <v>147</v>
      </c>
      <c r="MGQ411" s="40" t="s">
        <v>147</v>
      </c>
      <c r="MGR411" s="40" t="s">
        <v>147</v>
      </c>
      <c r="MGS411" s="40" t="s">
        <v>147</v>
      </c>
      <c r="MGT411" s="40" t="s">
        <v>147</v>
      </c>
      <c r="MGU411" s="40" t="s">
        <v>147</v>
      </c>
      <c r="MGV411" s="40" t="s">
        <v>147</v>
      </c>
      <c r="MGW411" s="40" t="s">
        <v>147</v>
      </c>
      <c r="MGX411" s="40" t="s">
        <v>147</v>
      </c>
      <c r="MGY411" s="40" t="s">
        <v>147</v>
      </c>
      <c r="MGZ411" s="40" t="s">
        <v>147</v>
      </c>
      <c r="MHA411" s="40" t="s">
        <v>147</v>
      </c>
      <c r="MHB411" s="40" t="s">
        <v>147</v>
      </c>
      <c r="MHC411" s="40" t="s">
        <v>147</v>
      </c>
      <c r="MHD411" s="40" t="s">
        <v>147</v>
      </c>
      <c r="MHE411" s="40" t="s">
        <v>147</v>
      </c>
      <c r="MHF411" s="40" t="s">
        <v>147</v>
      </c>
      <c r="MHG411" s="40" t="s">
        <v>147</v>
      </c>
      <c r="MHH411" s="40" t="s">
        <v>147</v>
      </c>
      <c r="MHI411" s="40" t="s">
        <v>147</v>
      </c>
      <c r="MHJ411" s="40" t="s">
        <v>147</v>
      </c>
      <c r="MHK411" s="40" t="s">
        <v>147</v>
      </c>
      <c r="MHL411" s="40" t="s">
        <v>147</v>
      </c>
      <c r="MHM411" s="40" t="s">
        <v>147</v>
      </c>
      <c r="MHN411" s="40" t="s">
        <v>147</v>
      </c>
      <c r="MHO411" s="40" t="s">
        <v>147</v>
      </c>
      <c r="MHP411" s="40" t="s">
        <v>147</v>
      </c>
      <c r="MHQ411" s="40" t="s">
        <v>147</v>
      </c>
      <c r="MHR411" s="40" t="s">
        <v>147</v>
      </c>
      <c r="MHS411" s="40" t="s">
        <v>147</v>
      </c>
      <c r="MHT411" s="40" t="s">
        <v>147</v>
      </c>
      <c r="MHU411" s="40" t="s">
        <v>147</v>
      </c>
      <c r="MHV411" s="40" t="s">
        <v>147</v>
      </c>
      <c r="MHW411" s="40" t="s">
        <v>147</v>
      </c>
      <c r="MHX411" s="40" t="s">
        <v>147</v>
      </c>
      <c r="MHY411" s="40" t="s">
        <v>147</v>
      </c>
      <c r="MHZ411" s="40" t="s">
        <v>147</v>
      </c>
      <c r="MIA411" s="40" t="s">
        <v>147</v>
      </c>
      <c r="MIB411" s="40" t="s">
        <v>147</v>
      </c>
      <c r="MIC411" s="40" t="s">
        <v>147</v>
      </c>
      <c r="MID411" s="40" t="s">
        <v>147</v>
      </c>
      <c r="MIE411" s="40" t="s">
        <v>147</v>
      </c>
      <c r="MIF411" s="40" t="s">
        <v>147</v>
      </c>
      <c r="MIG411" s="40" t="s">
        <v>147</v>
      </c>
      <c r="MIH411" s="40" t="s">
        <v>147</v>
      </c>
      <c r="MII411" s="40" t="s">
        <v>147</v>
      </c>
      <c r="MIJ411" s="40" t="s">
        <v>147</v>
      </c>
      <c r="MIK411" s="40" t="s">
        <v>147</v>
      </c>
      <c r="MIL411" s="40" t="s">
        <v>147</v>
      </c>
      <c r="MIM411" s="40" t="s">
        <v>147</v>
      </c>
      <c r="MIN411" s="40" t="s">
        <v>147</v>
      </c>
      <c r="MIO411" s="40" t="s">
        <v>147</v>
      </c>
      <c r="MIP411" s="40" t="s">
        <v>147</v>
      </c>
      <c r="MIQ411" s="40" t="s">
        <v>147</v>
      </c>
      <c r="MIR411" s="40" t="s">
        <v>147</v>
      </c>
      <c r="MIS411" s="40" t="s">
        <v>147</v>
      </c>
      <c r="MIT411" s="40" t="s">
        <v>147</v>
      </c>
      <c r="MIU411" s="40" t="s">
        <v>147</v>
      </c>
      <c r="MIV411" s="40" t="s">
        <v>147</v>
      </c>
      <c r="MIW411" s="40" t="s">
        <v>147</v>
      </c>
      <c r="MIX411" s="40" t="s">
        <v>147</v>
      </c>
      <c r="MIY411" s="40" t="s">
        <v>147</v>
      </c>
      <c r="MIZ411" s="40" t="s">
        <v>147</v>
      </c>
      <c r="MJA411" s="40" t="s">
        <v>147</v>
      </c>
      <c r="MJB411" s="40" t="s">
        <v>147</v>
      </c>
      <c r="MJC411" s="40" t="s">
        <v>147</v>
      </c>
      <c r="MJD411" s="40" t="s">
        <v>147</v>
      </c>
      <c r="MJE411" s="40" t="s">
        <v>147</v>
      </c>
      <c r="MJF411" s="40" t="s">
        <v>147</v>
      </c>
      <c r="MJG411" s="40" t="s">
        <v>147</v>
      </c>
      <c r="MJH411" s="40" t="s">
        <v>147</v>
      </c>
      <c r="MJI411" s="40" t="s">
        <v>147</v>
      </c>
      <c r="MJJ411" s="40" t="s">
        <v>147</v>
      </c>
      <c r="MJK411" s="40" t="s">
        <v>147</v>
      </c>
      <c r="MJL411" s="40" t="s">
        <v>147</v>
      </c>
      <c r="MJM411" s="40" t="s">
        <v>147</v>
      </c>
      <c r="MJN411" s="40" t="s">
        <v>147</v>
      </c>
      <c r="MJO411" s="40" t="s">
        <v>147</v>
      </c>
      <c r="MJP411" s="40" t="s">
        <v>147</v>
      </c>
      <c r="MJQ411" s="40" t="s">
        <v>147</v>
      </c>
      <c r="MJR411" s="40" t="s">
        <v>147</v>
      </c>
      <c r="MJS411" s="40" t="s">
        <v>147</v>
      </c>
      <c r="MJT411" s="40" t="s">
        <v>147</v>
      </c>
      <c r="MJU411" s="40" t="s">
        <v>147</v>
      </c>
      <c r="MJV411" s="40" t="s">
        <v>147</v>
      </c>
      <c r="MJW411" s="40" t="s">
        <v>147</v>
      </c>
      <c r="MJX411" s="40" t="s">
        <v>147</v>
      </c>
      <c r="MJY411" s="40" t="s">
        <v>147</v>
      </c>
      <c r="MJZ411" s="40" t="s">
        <v>147</v>
      </c>
      <c r="MKA411" s="40" t="s">
        <v>147</v>
      </c>
      <c r="MKB411" s="40" t="s">
        <v>147</v>
      </c>
      <c r="MKC411" s="40" t="s">
        <v>147</v>
      </c>
      <c r="MKD411" s="40" t="s">
        <v>147</v>
      </c>
      <c r="MKE411" s="40" t="s">
        <v>147</v>
      </c>
      <c r="MKF411" s="40" t="s">
        <v>147</v>
      </c>
      <c r="MKG411" s="40" t="s">
        <v>147</v>
      </c>
      <c r="MKH411" s="40" t="s">
        <v>147</v>
      </c>
      <c r="MKI411" s="40" t="s">
        <v>147</v>
      </c>
      <c r="MKJ411" s="40" t="s">
        <v>147</v>
      </c>
      <c r="MKK411" s="40" t="s">
        <v>147</v>
      </c>
      <c r="MKL411" s="40" t="s">
        <v>147</v>
      </c>
      <c r="MKM411" s="40" t="s">
        <v>147</v>
      </c>
      <c r="MKN411" s="40" t="s">
        <v>147</v>
      </c>
      <c r="MKO411" s="40" t="s">
        <v>147</v>
      </c>
      <c r="MKP411" s="40" t="s">
        <v>147</v>
      </c>
      <c r="MKQ411" s="40" t="s">
        <v>147</v>
      </c>
      <c r="MKR411" s="40" t="s">
        <v>147</v>
      </c>
      <c r="MKS411" s="40" t="s">
        <v>147</v>
      </c>
      <c r="MKT411" s="40" t="s">
        <v>147</v>
      </c>
      <c r="MKU411" s="40" t="s">
        <v>147</v>
      </c>
      <c r="MKV411" s="40" t="s">
        <v>147</v>
      </c>
      <c r="MKW411" s="40" t="s">
        <v>147</v>
      </c>
      <c r="MKX411" s="40" t="s">
        <v>147</v>
      </c>
      <c r="MKY411" s="40" t="s">
        <v>147</v>
      </c>
      <c r="MKZ411" s="40" t="s">
        <v>147</v>
      </c>
      <c r="MLA411" s="40" t="s">
        <v>147</v>
      </c>
      <c r="MLB411" s="40" t="s">
        <v>147</v>
      </c>
      <c r="MLC411" s="40" t="s">
        <v>147</v>
      </c>
      <c r="MLD411" s="40" t="s">
        <v>147</v>
      </c>
      <c r="MLE411" s="40" t="s">
        <v>147</v>
      </c>
      <c r="MLF411" s="40" t="s">
        <v>147</v>
      </c>
      <c r="MLG411" s="40" t="s">
        <v>147</v>
      </c>
      <c r="MLH411" s="40" t="s">
        <v>147</v>
      </c>
      <c r="MLI411" s="40" t="s">
        <v>147</v>
      </c>
      <c r="MLJ411" s="40" t="s">
        <v>147</v>
      </c>
      <c r="MLK411" s="40" t="s">
        <v>147</v>
      </c>
      <c r="MLL411" s="40" t="s">
        <v>147</v>
      </c>
      <c r="MLM411" s="40" t="s">
        <v>147</v>
      </c>
      <c r="MLN411" s="40" t="s">
        <v>147</v>
      </c>
      <c r="MLO411" s="40" t="s">
        <v>147</v>
      </c>
      <c r="MLP411" s="40" t="s">
        <v>147</v>
      </c>
      <c r="MLQ411" s="40" t="s">
        <v>147</v>
      </c>
      <c r="MLR411" s="40" t="s">
        <v>147</v>
      </c>
      <c r="MLS411" s="40" t="s">
        <v>147</v>
      </c>
      <c r="MLT411" s="40" t="s">
        <v>147</v>
      </c>
      <c r="MLU411" s="40" t="s">
        <v>147</v>
      </c>
      <c r="MLV411" s="40" t="s">
        <v>147</v>
      </c>
      <c r="MLW411" s="40" t="s">
        <v>147</v>
      </c>
      <c r="MLX411" s="40" t="s">
        <v>147</v>
      </c>
      <c r="MLY411" s="40" t="s">
        <v>147</v>
      </c>
      <c r="MLZ411" s="40" t="s">
        <v>147</v>
      </c>
      <c r="MMA411" s="40" t="s">
        <v>147</v>
      </c>
      <c r="MMB411" s="40" t="s">
        <v>147</v>
      </c>
      <c r="MMC411" s="40" t="s">
        <v>147</v>
      </c>
      <c r="MMD411" s="40" t="s">
        <v>147</v>
      </c>
      <c r="MME411" s="40" t="s">
        <v>147</v>
      </c>
      <c r="MMF411" s="40" t="s">
        <v>147</v>
      </c>
      <c r="MMG411" s="40" t="s">
        <v>147</v>
      </c>
      <c r="MMH411" s="40" t="s">
        <v>147</v>
      </c>
      <c r="MMI411" s="40" t="s">
        <v>147</v>
      </c>
      <c r="MMJ411" s="40" t="s">
        <v>147</v>
      </c>
      <c r="MMK411" s="40" t="s">
        <v>147</v>
      </c>
      <c r="MML411" s="40" t="s">
        <v>147</v>
      </c>
      <c r="MMM411" s="40" t="s">
        <v>147</v>
      </c>
      <c r="MMN411" s="40" t="s">
        <v>147</v>
      </c>
      <c r="MMO411" s="40" t="s">
        <v>147</v>
      </c>
      <c r="MMP411" s="40" t="s">
        <v>147</v>
      </c>
      <c r="MMQ411" s="40" t="s">
        <v>147</v>
      </c>
      <c r="MMR411" s="40" t="s">
        <v>147</v>
      </c>
      <c r="MMS411" s="40" t="s">
        <v>147</v>
      </c>
      <c r="MMT411" s="40" t="s">
        <v>147</v>
      </c>
      <c r="MMU411" s="40" t="s">
        <v>147</v>
      </c>
      <c r="MMV411" s="40" t="s">
        <v>147</v>
      </c>
      <c r="MMW411" s="40" t="s">
        <v>147</v>
      </c>
      <c r="MMX411" s="40" t="s">
        <v>147</v>
      </c>
      <c r="MMY411" s="40" t="s">
        <v>147</v>
      </c>
      <c r="MMZ411" s="40" t="s">
        <v>147</v>
      </c>
      <c r="MNA411" s="40" t="s">
        <v>147</v>
      </c>
      <c r="MNB411" s="40" t="s">
        <v>147</v>
      </c>
      <c r="MNC411" s="40" t="s">
        <v>147</v>
      </c>
      <c r="MND411" s="40" t="s">
        <v>147</v>
      </c>
      <c r="MNE411" s="40" t="s">
        <v>147</v>
      </c>
      <c r="MNF411" s="40" t="s">
        <v>147</v>
      </c>
      <c r="MNG411" s="40" t="s">
        <v>147</v>
      </c>
      <c r="MNH411" s="40" t="s">
        <v>147</v>
      </c>
      <c r="MNI411" s="40" t="s">
        <v>147</v>
      </c>
      <c r="MNJ411" s="40" t="s">
        <v>147</v>
      </c>
      <c r="MNK411" s="40" t="s">
        <v>147</v>
      </c>
      <c r="MNL411" s="40" t="s">
        <v>147</v>
      </c>
      <c r="MNM411" s="40" t="s">
        <v>147</v>
      </c>
      <c r="MNN411" s="40" t="s">
        <v>147</v>
      </c>
      <c r="MNO411" s="40" t="s">
        <v>147</v>
      </c>
      <c r="MNP411" s="40" t="s">
        <v>147</v>
      </c>
      <c r="MNQ411" s="40" t="s">
        <v>147</v>
      </c>
      <c r="MNR411" s="40" t="s">
        <v>147</v>
      </c>
      <c r="MNS411" s="40" t="s">
        <v>147</v>
      </c>
      <c r="MNT411" s="40" t="s">
        <v>147</v>
      </c>
      <c r="MNU411" s="40" t="s">
        <v>147</v>
      </c>
      <c r="MNV411" s="40" t="s">
        <v>147</v>
      </c>
      <c r="MNW411" s="40" t="s">
        <v>147</v>
      </c>
      <c r="MNX411" s="40" t="s">
        <v>147</v>
      </c>
      <c r="MNY411" s="40" t="s">
        <v>147</v>
      </c>
      <c r="MNZ411" s="40" t="s">
        <v>147</v>
      </c>
      <c r="MOA411" s="40" t="s">
        <v>147</v>
      </c>
      <c r="MOB411" s="40" t="s">
        <v>147</v>
      </c>
      <c r="MOC411" s="40" t="s">
        <v>147</v>
      </c>
      <c r="MOD411" s="40" t="s">
        <v>147</v>
      </c>
      <c r="MOE411" s="40" t="s">
        <v>147</v>
      </c>
      <c r="MOF411" s="40" t="s">
        <v>147</v>
      </c>
      <c r="MOG411" s="40" t="s">
        <v>147</v>
      </c>
      <c r="MOH411" s="40" t="s">
        <v>147</v>
      </c>
      <c r="MOI411" s="40" t="s">
        <v>147</v>
      </c>
      <c r="MOJ411" s="40" t="s">
        <v>147</v>
      </c>
      <c r="MOK411" s="40" t="s">
        <v>147</v>
      </c>
      <c r="MOL411" s="40" t="s">
        <v>147</v>
      </c>
      <c r="MOM411" s="40" t="s">
        <v>147</v>
      </c>
      <c r="MON411" s="40" t="s">
        <v>147</v>
      </c>
      <c r="MOO411" s="40" t="s">
        <v>147</v>
      </c>
      <c r="MOP411" s="40" t="s">
        <v>147</v>
      </c>
      <c r="MOQ411" s="40" t="s">
        <v>147</v>
      </c>
      <c r="MOR411" s="40" t="s">
        <v>147</v>
      </c>
      <c r="MOS411" s="40" t="s">
        <v>147</v>
      </c>
      <c r="MOT411" s="40" t="s">
        <v>147</v>
      </c>
      <c r="MOU411" s="40" t="s">
        <v>147</v>
      </c>
      <c r="MOV411" s="40" t="s">
        <v>147</v>
      </c>
      <c r="MOW411" s="40" t="s">
        <v>147</v>
      </c>
      <c r="MOX411" s="40" t="s">
        <v>147</v>
      </c>
      <c r="MOY411" s="40" t="s">
        <v>147</v>
      </c>
      <c r="MOZ411" s="40" t="s">
        <v>147</v>
      </c>
      <c r="MPA411" s="40" t="s">
        <v>147</v>
      </c>
      <c r="MPB411" s="40" t="s">
        <v>147</v>
      </c>
      <c r="MPC411" s="40" t="s">
        <v>147</v>
      </c>
      <c r="MPD411" s="40" t="s">
        <v>147</v>
      </c>
      <c r="MPE411" s="40" t="s">
        <v>147</v>
      </c>
      <c r="MPF411" s="40" t="s">
        <v>147</v>
      </c>
      <c r="MPG411" s="40" t="s">
        <v>147</v>
      </c>
      <c r="MPH411" s="40" t="s">
        <v>147</v>
      </c>
      <c r="MPI411" s="40" t="s">
        <v>147</v>
      </c>
      <c r="MPJ411" s="40" t="s">
        <v>147</v>
      </c>
      <c r="MPK411" s="40" t="s">
        <v>147</v>
      </c>
      <c r="MPL411" s="40" t="s">
        <v>147</v>
      </c>
      <c r="MPM411" s="40" t="s">
        <v>147</v>
      </c>
      <c r="MPN411" s="40" t="s">
        <v>147</v>
      </c>
      <c r="MPO411" s="40" t="s">
        <v>147</v>
      </c>
      <c r="MPP411" s="40" t="s">
        <v>147</v>
      </c>
      <c r="MPQ411" s="40" t="s">
        <v>147</v>
      </c>
      <c r="MPR411" s="40" t="s">
        <v>147</v>
      </c>
      <c r="MPS411" s="40" t="s">
        <v>147</v>
      </c>
      <c r="MPT411" s="40" t="s">
        <v>147</v>
      </c>
      <c r="MPU411" s="40" t="s">
        <v>147</v>
      </c>
      <c r="MPV411" s="40" t="s">
        <v>147</v>
      </c>
      <c r="MPW411" s="40" t="s">
        <v>147</v>
      </c>
      <c r="MPX411" s="40" t="s">
        <v>147</v>
      </c>
      <c r="MPY411" s="40" t="s">
        <v>147</v>
      </c>
      <c r="MPZ411" s="40" t="s">
        <v>147</v>
      </c>
      <c r="MQA411" s="40" t="s">
        <v>147</v>
      </c>
      <c r="MQB411" s="40" t="s">
        <v>147</v>
      </c>
      <c r="MQC411" s="40" t="s">
        <v>147</v>
      </c>
      <c r="MQD411" s="40" t="s">
        <v>147</v>
      </c>
      <c r="MQE411" s="40" t="s">
        <v>147</v>
      </c>
      <c r="MQF411" s="40" t="s">
        <v>147</v>
      </c>
      <c r="MQG411" s="40" t="s">
        <v>147</v>
      </c>
      <c r="MQH411" s="40" t="s">
        <v>147</v>
      </c>
      <c r="MQI411" s="40" t="s">
        <v>147</v>
      </c>
      <c r="MQJ411" s="40" t="s">
        <v>147</v>
      </c>
      <c r="MQK411" s="40" t="s">
        <v>147</v>
      </c>
      <c r="MQL411" s="40" t="s">
        <v>147</v>
      </c>
      <c r="MQM411" s="40" t="s">
        <v>147</v>
      </c>
      <c r="MQN411" s="40" t="s">
        <v>147</v>
      </c>
      <c r="MQO411" s="40" t="s">
        <v>147</v>
      </c>
      <c r="MQP411" s="40" t="s">
        <v>147</v>
      </c>
      <c r="MQQ411" s="40" t="s">
        <v>147</v>
      </c>
      <c r="MQR411" s="40" t="s">
        <v>147</v>
      </c>
      <c r="MQS411" s="40" t="s">
        <v>147</v>
      </c>
      <c r="MQT411" s="40" t="s">
        <v>147</v>
      </c>
      <c r="MQU411" s="40" t="s">
        <v>147</v>
      </c>
      <c r="MQV411" s="40" t="s">
        <v>147</v>
      </c>
      <c r="MQW411" s="40" t="s">
        <v>147</v>
      </c>
      <c r="MQX411" s="40" t="s">
        <v>147</v>
      </c>
      <c r="MQY411" s="40" t="s">
        <v>147</v>
      </c>
      <c r="MQZ411" s="40" t="s">
        <v>147</v>
      </c>
      <c r="MRA411" s="40" t="s">
        <v>147</v>
      </c>
      <c r="MRB411" s="40" t="s">
        <v>147</v>
      </c>
      <c r="MRC411" s="40" t="s">
        <v>147</v>
      </c>
      <c r="MRD411" s="40" t="s">
        <v>147</v>
      </c>
      <c r="MRE411" s="40" t="s">
        <v>147</v>
      </c>
      <c r="MRF411" s="40" t="s">
        <v>147</v>
      </c>
      <c r="MRG411" s="40" t="s">
        <v>147</v>
      </c>
      <c r="MRH411" s="40" t="s">
        <v>147</v>
      </c>
      <c r="MRI411" s="40" t="s">
        <v>147</v>
      </c>
      <c r="MRJ411" s="40" t="s">
        <v>147</v>
      </c>
      <c r="MRK411" s="40" t="s">
        <v>147</v>
      </c>
      <c r="MRL411" s="40" t="s">
        <v>147</v>
      </c>
      <c r="MRM411" s="40" t="s">
        <v>147</v>
      </c>
      <c r="MRN411" s="40" t="s">
        <v>147</v>
      </c>
      <c r="MRO411" s="40" t="s">
        <v>147</v>
      </c>
      <c r="MRP411" s="40" t="s">
        <v>147</v>
      </c>
      <c r="MRQ411" s="40" t="s">
        <v>147</v>
      </c>
      <c r="MRR411" s="40" t="s">
        <v>147</v>
      </c>
      <c r="MRS411" s="40" t="s">
        <v>147</v>
      </c>
      <c r="MRT411" s="40" t="s">
        <v>147</v>
      </c>
      <c r="MRU411" s="40" t="s">
        <v>147</v>
      </c>
      <c r="MRV411" s="40" t="s">
        <v>147</v>
      </c>
      <c r="MRW411" s="40" t="s">
        <v>147</v>
      </c>
      <c r="MRX411" s="40" t="s">
        <v>147</v>
      </c>
      <c r="MRY411" s="40" t="s">
        <v>147</v>
      </c>
      <c r="MRZ411" s="40" t="s">
        <v>147</v>
      </c>
      <c r="MSA411" s="40" t="s">
        <v>147</v>
      </c>
      <c r="MSB411" s="40" t="s">
        <v>147</v>
      </c>
      <c r="MSC411" s="40" t="s">
        <v>147</v>
      </c>
      <c r="MSD411" s="40" t="s">
        <v>147</v>
      </c>
      <c r="MSE411" s="40" t="s">
        <v>147</v>
      </c>
      <c r="MSF411" s="40" t="s">
        <v>147</v>
      </c>
      <c r="MSG411" s="40" t="s">
        <v>147</v>
      </c>
      <c r="MSH411" s="40" t="s">
        <v>147</v>
      </c>
      <c r="MSI411" s="40" t="s">
        <v>147</v>
      </c>
      <c r="MSJ411" s="40" t="s">
        <v>147</v>
      </c>
      <c r="MSK411" s="40" t="s">
        <v>147</v>
      </c>
      <c r="MSL411" s="40" t="s">
        <v>147</v>
      </c>
      <c r="MSM411" s="40" t="s">
        <v>147</v>
      </c>
      <c r="MSN411" s="40" t="s">
        <v>147</v>
      </c>
      <c r="MSO411" s="40" t="s">
        <v>147</v>
      </c>
      <c r="MSP411" s="40" t="s">
        <v>147</v>
      </c>
      <c r="MSQ411" s="40" t="s">
        <v>147</v>
      </c>
      <c r="MSR411" s="40" t="s">
        <v>147</v>
      </c>
      <c r="MSS411" s="40" t="s">
        <v>147</v>
      </c>
      <c r="MST411" s="40" t="s">
        <v>147</v>
      </c>
      <c r="MSU411" s="40" t="s">
        <v>147</v>
      </c>
      <c r="MSV411" s="40" t="s">
        <v>147</v>
      </c>
      <c r="MSW411" s="40" t="s">
        <v>147</v>
      </c>
      <c r="MSX411" s="40" t="s">
        <v>147</v>
      </c>
      <c r="MSY411" s="40" t="s">
        <v>147</v>
      </c>
      <c r="MSZ411" s="40" t="s">
        <v>147</v>
      </c>
      <c r="MTA411" s="40" t="s">
        <v>147</v>
      </c>
      <c r="MTB411" s="40" t="s">
        <v>147</v>
      </c>
      <c r="MTC411" s="40" t="s">
        <v>147</v>
      </c>
      <c r="MTD411" s="40" t="s">
        <v>147</v>
      </c>
      <c r="MTE411" s="40" t="s">
        <v>147</v>
      </c>
      <c r="MTF411" s="40" t="s">
        <v>147</v>
      </c>
      <c r="MTG411" s="40" t="s">
        <v>147</v>
      </c>
      <c r="MTH411" s="40" t="s">
        <v>147</v>
      </c>
      <c r="MTI411" s="40" t="s">
        <v>147</v>
      </c>
      <c r="MTJ411" s="40" t="s">
        <v>147</v>
      </c>
      <c r="MTK411" s="40" t="s">
        <v>147</v>
      </c>
      <c r="MTL411" s="40" t="s">
        <v>147</v>
      </c>
      <c r="MTM411" s="40" t="s">
        <v>147</v>
      </c>
      <c r="MTN411" s="40" t="s">
        <v>147</v>
      </c>
      <c r="MTO411" s="40" t="s">
        <v>147</v>
      </c>
      <c r="MTP411" s="40" t="s">
        <v>147</v>
      </c>
      <c r="MTQ411" s="40" t="s">
        <v>147</v>
      </c>
      <c r="MTR411" s="40" t="s">
        <v>147</v>
      </c>
      <c r="MTS411" s="40" t="s">
        <v>147</v>
      </c>
      <c r="MTT411" s="40" t="s">
        <v>147</v>
      </c>
      <c r="MTU411" s="40" t="s">
        <v>147</v>
      </c>
      <c r="MTV411" s="40" t="s">
        <v>147</v>
      </c>
      <c r="MTW411" s="40" t="s">
        <v>147</v>
      </c>
      <c r="MTX411" s="40" t="s">
        <v>147</v>
      </c>
      <c r="MTY411" s="40" t="s">
        <v>147</v>
      </c>
      <c r="MTZ411" s="40" t="s">
        <v>147</v>
      </c>
      <c r="MUA411" s="40" t="s">
        <v>147</v>
      </c>
      <c r="MUB411" s="40" t="s">
        <v>147</v>
      </c>
      <c r="MUC411" s="40" t="s">
        <v>147</v>
      </c>
      <c r="MUD411" s="40" t="s">
        <v>147</v>
      </c>
      <c r="MUE411" s="40" t="s">
        <v>147</v>
      </c>
      <c r="MUF411" s="40" t="s">
        <v>147</v>
      </c>
      <c r="MUG411" s="40" t="s">
        <v>147</v>
      </c>
      <c r="MUH411" s="40" t="s">
        <v>147</v>
      </c>
      <c r="MUI411" s="40" t="s">
        <v>147</v>
      </c>
      <c r="MUJ411" s="40" t="s">
        <v>147</v>
      </c>
      <c r="MUK411" s="40" t="s">
        <v>147</v>
      </c>
      <c r="MUL411" s="40" t="s">
        <v>147</v>
      </c>
      <c r="MUM411" s="40" t="s">
        <v>147</v>
      </c>
      <c r="MUN411" s="40" t="s">
        <v>147</v>
      </c>
      <c r="MUO411" s="40" t="s">
        <v>147</v>
      </c>
      <c r="MUP411" s="40" t="s">
        <v>147</v>
      </c>
      <c r="MUQ411" s="40" t="s">
        <v>147</v>
      </c>
      <c r="MUR411" s="40" t="s">
        <v>147</v>
      </c>
      <c r="MUS411" s="40" t="s">
        <v>147</v>
      </c>
      <c r="MUT411" s="40" t="s">
        <v>147</v>
      </c>
      <c r="MUU411" s="40" t="s">
        <v>147</v>
      </c>
      <c r="MUV411" s="40" t="s">
        <v>147</v>
      </c>
      <c r="MUW411" s="40" t="s">
        <v>147</v>
      </c>
      <c r="MUX411" s="40" t="s">
        <v>147</v>
      </c>
      <c r="MUY411" s="40" t="s">
        <v>147</v>
      </c>
      <c r="MUZ411" s="40" t="s">
        <v>147</v>
      </c>
      <c r="MVA411" s="40" t="s">
        <v>147</v>
      </c>
      <c r="MVB411" s="40" t="s">
        <v>147</v>
      </c>
      <c r="MVC411" s="40" t="s">
        <v>147</v>
      </c>
      <c r="MVD411" s="40" t="s">
        <v>147</v>
      </c>
      <c r="MVE411" s="40" t="s">
        <v>147</v>
      </c>
      <c r="MVF411" s="40" t="s">
        <v>147</v>
      </c>
      <c r="MVG411" s="40" t="s">
        <v>147</v>
      </c>
      <c r="MVH411" s="40" t="s">
        <v>147</v>
      </c>
      <c r="MVI411" s="40" t="s">
        <v>147</v>
      </c>
      <c r="MVJ411" s="40" t="s">
        <v>147</v>
      </c>
      <c r="MVK411" s="40" t="s">
        <v>147</v>
      </c>
      <c r="MVL411" s="40" t="s">
        <v>147</v>
      </c>
      <c r="MVM411" s="40" t="s">
        <v>147</v>
      </c>
      <c r="MVN411" s="40" t="s">
        <v>147</v>
      </c>
      <c r="MVO411" s="40" t="s">
        <v>147</v>
      </c>
      <c r="MVP411" s="40" t="s">
        <v>147</v>
      </c>
      <c r="MVQ411" s="40" t="s">
        <v>147</v>
      </c>
      <c r="MVR411" s="40" t="s">
        <v>147</v>
      </c>
      <c r="MVS411" s="40" t="s">
        <v>147</v>
      </c>
      <c r="MVT411" s="40" t="s">
        <v>147</v>
      </c>
      <c r="MVU411" s="40" t="s">
        <v>147</v>
      </c>
      <c r="MVV411" s="40" t="s">
        <v>147</v>
      </c>
      <c r="MVW411" s="40" t="s">
        <v>147</v>
      </c>
      <c r="MVX411" s="40" t="s">
        <v>147</v>
      </c>
      <c r="MVY411" s="40" t="s">
        <v>147</v>
      </c>
      <c r="MVZ411" s="40" t="s">
        <v>147</v>
      </c>
      <c r="MWA411" s="40" t="s">
        <v>147</v>
      </c>
      <c r="MWB411" s="40" t="s">
        <v>147</v>
      </c>
      <c r="MWC411" s="40" t="s">
        <v>147</v>
      </c>
      <c r="MWD411" s="40" t="s">
        <v>147</v>
      </c>
      <c r="MWE411" s="40" t="s">
        <v>147</v>
      </c>
      <c r="MWF411" s="40" t="s">
        <v>147</v>
      </c>
      <c r="MWG411" s="40" t="s">
        <v>147</v>
      </c>
      <c r="MWH411" s="40" t="s">
        <v>147</v>
      </c>
      <c r="MWI411" s="40" t="s">
        <v>147</v>
      </c>
      <c r="MWJ411" s="40" t="s">
        <v>147</v>
      </c>
      <c r="MWK411" s="40" t="s">
        <v>147</v>
      </c>
      <c r="MWL411" s="40" t="s">
        <v>147</v>
      </c>
      <c r="MWM411" s="40" t="s">
        <v>147</v>
      </c>
      <c r="MWN411" s="40" t="s">
        <v>147</v>
      </c>
      <c r="MWO411" s="40" t="s">
        <v>147</v>
      </c>
      <c r="MWP411" s="40" t="s">
        <v>147</v>
      </c>
      <c r="MWQ411" s="40" t="s">
        <v>147</v>
      </c>
      <c r="MWR411" s="40" t="s">
        <v>147</v>
      </c>
      <c r="MWS411" s="40" t="s">
        <v>147</v>
      </c>
      <c r="MWT411" s="40" t="s">
        <v>147</v>
      </c>
      <c r="MWU411" s="40" t="s">
        <v>147</v>
      </c>
      <c r="MWV411" s="40" t="s">
        <v>147</v>
      </c>
      <c r="MWW411" s="40" t="s">
        <v>147</v>
      </c>
      <c r="MWX411" s="40" t="s">
        <v>147</v>
      </c>
      <c r="MWY411" s="40" t="s">
        <v>147</v>
      </c>
      <c r="MWZ411" s="40" t="s">
        <v>147</v>
      </c>
      <c r="MXA411" s="40" t="s">
        <v>147</v>
      </c>
      <c r="MXB411" s="40" t="s">
        <v>147</v>
      </c>
      <c r="MXC411" s="40" t="s">
        <v>147</v>
      </c>
      <c r="MXD411" s="40" t="s">
        <v>147</v>
      </c>
      <c r="MXE411" s="40" t="s">
        <v>147</v>
      </c>
      <c r="MXF411" s="40" t="s">
        <v>147</v>
      </c>
      <c r="MXG411" s="40" t="s">
        <v>147</v>
      </c>
      <c r="MXH411" s="40" t="s">
        <v>147</v>
      </c>
      <c r="MXI411" s="40" t="s">
        <v>147</v>
      </c>
      <c r="MXJ411" s="40" t="s">
        <v>147</v>
      </c>
      <c r="MXK411" s="40" t="s">
        <v>147</v>
      </c>
      <c r="MXL411" s="40" t="s">
        <v>147</v>
      </c>
      <c r="MXM411" s="40" t="s">
        <v>147</v>
      </c>
      <c r="MXN411" s="40" t="s">
        <v>147</v>
      </c>
      <c r="MXO411" s="40" t="s">
        <v>147</v>
      </c>
      <c r="MXP411" s="40" t="s">
        <v>147</v>
      </c>
      <c r="MXQ411" s="40" t="s">
        <v>147</v>
      </c>
      <c r="MXR411" s="40" t="s">
        <v>147</v>
      </c>
      <c r="MXS411" s="40" t="s">
        <v>147</v>
      </c>
      <c r="MXT411" s="40" t="s">
        <v>147</v>
      </c>
      <c r="MXU411" s="40" t="s">
        <v>147</v>
      </c>
      <c r="MXV411" s="40" t="s">
        <v>147</v>
      </c>
      <c r="MXW411" s="40" t="s">
        <v>147</v>
      </c>
      <c r="MXX411" s="40" t="s">
        <v>147</v>
      </c>
      <c r="MXY411" s="40" t="s">
        <v>147</v>
      </c>
      <c r="MXZ411" s="40" t="s">
        <v>147</v>
      </c>
      <c r="MYA411" s="40" t="s">
        <v>147</v>
      </c>
      <c r="MYB411" s="40" t="s">
        <v>147</v>
      </c>
      <c r="MYC411" s="40" t="s">
        <v>147</v>
      </c>
      <c r="MYD411" s="40" t="s">
        <v>147</v>
      </c>
      <c r="MYE411" s="40" t="s">
        <v>147</v>
      </c>
      <c r="MYF411" s="40" t="s">
        <v>147</v>
      </c>
      <c r="MYG411" s="40" t="s">
        <v>147</v>
      </c>
      <c r="MYH411" s="40" t="s">
        <v>147</v>
      </c>
      <c r="MYI411" s="40" t="s">
        <v>147</v>
      </c>
      <c r="MYJ411" s="40" t="s">
        <v>147</v>
      </c>
      <c r="MYK411" s="40" t="s">
        <v>147</v>
      </c>
      <c r="MYL411" s="40" t="s">
        <v>147</v>
      </c>
      <c r="MYM411" s="40" t="s">
        <v>147</v>
      </c>
      <c r="MYN411" s="40" t="s">
        <v>147</v>
      </c>
      <c r="MYO411" s="40" t="s">
        <v>147</v>
      </c>
      <c r="MYP411" s="40" t="s">
        <v>147</v>
      </c>
      <c r="MYQ411" s="40" t="s">
        <v>147</v>
      </c>
      <c r="MYR411" s="40" t="s">
        <v>147</v>
      </c>
      <c r="MYS411" s="40" t="s">
        <v>147</v>
      </c>
      <c r="MYT411" s="40" t="s">
        <v>147</v>
      </c>
      <c r="MYU411" s="40" t="s">
        <v>147</v>
      </c>
      <c r="MYV411" s="40" t="s">
        <v>147</v>
      </c>
      <c r="MYW411" s="40" t="s">
        <v>147</v>
      </c>
      <c r="MYX411" s="40" t="s">
        <v>147</v>
      </c>
      <c r="MYY411" s="40" t="s">
        <v>147</v>
      </c>
      <c r="MYZ411" s="40" t="s">
        <v>147</v>
      </c>
      <c r="MZA411" s="40" t="s">
        <v>147</v>
      </c>
      <c r="MZB411" s="40" t="s">
        <v>147</v>
      </c>
      <c r="MZC411" s="40" t="s">
        <v>147</v>
      </c>
      <c r="MZD411" s="40" t="s">
        <v>147</v>
      </c>
      <c r="MZE411" s="40" t="s">
        <v>147</v>
      </c>
      <c r="MZF411" s="40" t="s">
        <v>147</v>
      </c>
      <c r="MZG411" s="40" t="s">
        <v>147</v>
      </c>
      <c r="MZH411" s="40" t="s">
        <v>147</v>
      </c>
      <c r="MZI411" s="40" t="s">
        <v>147</v>
      </c>
      <c r="MZJ411" s="40" t="s">
        <v>147</v>
      </c>
      <c r="MZK411" s="40" t="s">
        <v>147</v>
      </c>
      <c r="MZL411" s="40" t="s">
        <v>147</v>
      </c>
      <c r="MZM411" s="40" t="s">
        <v>147</v>
      </c>
      <c r="MZN411" s="40" t="s">
        <v>147</v>
      </c>
      <c r="MZO411" s="40" t="s">
        <v>147</v>
      </c>
      <c r="MZP411" s="40" t="s">
        <v>147</v>
      </c>
      <c r="MZQ411" s="40" t="s">
        <v>147</v>
      </c>
      <c r="MZR411" s="40" t="s">
        <v>147</v>
      </c>
      <c r="MZS411" s="40" t="s">
        <v>147</v>
      </c>
      <c r="MZT411" s="40" t="s">
        <v>147</v>
      </c>
      <c r="MZU411" s="40" t="s">
        <v>147</v>
      </c>
      <c r="MZV411" s="40" t="s">
        <v>147</v>
      </c>
      <c r="MZW411" s="40" t="s">
        <v>147</v>
      </c>
      <c r="MZX411" s="40" t="s">
        <v>147</v>
      </c>
      <c r="MZY411" s="40" t="s">
        <v>147</v>
      </c>
      <c r="MZZ411" s="40" t="s">
        <v>147</v>
      </c>
      <c r="NAA411" s="40" t="s">
        <v>147</v>
      </c>
      <c r="NAB411" s="40" t="s">
        <v>147</v>
      </c>
      <c r="NAC411" s="40" t="s">
        <v>147</v>
      </c>
      <c r="NAD411" s="40" t="s">
        <v>147</v>
      </c>
      <c r="NAE411" s="40" t="s">
        <v>147</v>
      </c>
      <c r="NAF411" s="40" t="s">
        <v>147</v>
      </c>
      <c r="NAG411" s="40" t="s">
        <v>147</v>
      </c>
      <c r="NAH411" s="40" t="s">
        <v>147</v>
      </c>
      <c r="NAI411" s="40" t="s">
        <v>147</v>
      </c>
      <c r="NAJ411" s="40" t="s">
        <v>147</v>
      </c>
      <c r="NAK411" s="40" t="s">
        <v>147</v>
      </c>
      <c r="NAL411" s="40" t="s">
        <v>147</v>
      </c>
      <c r="NAM411" s="40" t="s">
        <v>147</v>
      </c>
      <c r="NAN411" s="40" t="s">
        <v>147</v>
      </c>
      <c r="NAO411" s="40" t="s">
        <v>147</v>
      </c>
      <c r="NAP411" s="40" t="s">
        <v>147</v>
      </c>
      <c r="NAQ411" s="40" t="s">
        <v>147</v>
      </c>
      <c r="NAR411" s="40" t="s">
        <v>147</v>
      </c>
      <c r="NAS411" s="40" t="s">
        <v>147</v>
      </c>
      <c r="NAT411" s="40" t="s">
        <v>147</v>
      </c>
      <c r="NAU411" s="40" t="s">
        <v>147</v>
      </c>
      <c r="NAV411" s="40" t="s">
        <v>147</v>
      </c>
      <c r="NAW411" s="40" t="s">
        <v>147</v>
      </c>
      <c r="NAX411" s="40" t="s">
        <v>147</v>
      </c>
      <c r="NAY411" s="40" t="s">
        <v>147</v>
      </c>
      <c r="NAZ411" s="40" t="s">
        <v>147</v>
      </c>
      <c r="NBA411" s="40" t="s">
        <v>147</v>
      </c>
      <c r="NBB411" s="40" t="s">
        <v>147</v>
      </c>
      <c r="NBC411" s="40" t="s">
        <v>147</v>
      </c>
      <c r="NBD411" s="40" t="s">
        <v>147</v>
      </c>
      <c r="NBE411" s="40" t="s">
        <v>147</v>
      </c>
      <c r="NBF411" s="40" t="s">
        <v>147</v>
      </c>
      <c r="NBG411" s="40" t="s">
        <v>147</v>
      </c>
      <c r="NBH411" s="40" t="s">
        <v>147</v>
      </c>
      <c r="NBI411" s="40" t="s">
        <v>147</v>
      </c>
      <c r="NBJ411" s="40" t="s">
        <v>147</v>
      </c>
      <c r="NBK411" s="40" t="s">
        <v>147</v>
      </c>
      <c r="NBL411" s="40" t="s">
        <v>147</v>
      </c>
      <c r="NBM411" s="40" t="s">
        <v>147</v>
      </c>
      <c r="NBN411" s="40" t="s">
        <v>147</v>
      </c>
      <c r="NBO411" s="40" t="s">
        <v>147</v>
      </c>
      <c r="NBP411" s="40" t="s">
        <v>147</v>
      </c>
      <c r="NBQ411" s="40" t="s">
        <v>147</v>
      </c>
      <c r="NBR411" s="40" t="s">
        <v>147</v>
      </c>
      <c r="NBS411" s="40" t="s">
        <v>147</v>
      </c>
      <c r="NBT411" s="40" t="s">
        <v>147</v>
      </c>
      <c r="NBU411" s="40" t="s">
        <v>147</v>
      </c>
      <c r="NBV411" s="40" t="s">
        <v>147</v>
      </c>
      <c r="NBW411" s="40" t="s">
        <v>147</v>
      </c>
      <c r="NBX411" s="40" t="s">
        <v>147</v>
      </c>
      <c r="NBY411" s="40" t="s">
        <v>147</v>
      </c>
      <c r="NBZ411" s="40" t="s">
        <v>147</v>
      </c>
      <c r="NCA411" s="40" t="s">
        <v>147</v>
      </c>
      <c r="NCB411" s="40" t="s">
        <v>147</v>
      </c>
      <c r="NCC411" s="40" t="s">
        <v>147</v>
      </c>
      <c r="NCD411" s="40" t="s">
        <v>147</v>
      </c>
      <c r="NCE411" s="40" t="s">
        <v>147</v>
      </c>
      <c r="NCF411" s="40" t="s">
        <v>147</v>
      </c>
      <c r="NCG411" s="40" t="s">
        <v>147</v>
      </c>
      <c r="NCH411" s="40" t="s">
        <v>147</v>
      </c>
      <c r="NCI411" s="40" t="s">
        <v>147</v>
      </c>
      <c r="NCJ411" s="40" t="s">
        <v>147</v>
      </c>
      <c r="NCK411" s="40" t="s">
        <v>147</v>
      </c>
      <c r="NCL411" s="40" t="s">
        <v>147</v>
      </c>
      <c r="NCM411" s="40" t="s">
        <v>147</v>
      </c>
      <c r="NCN411" s="40" t="s">
        <v>147</v>
      </c>
      <c r="NCO411" s="40" t="s">
        <v>147</v>
      </c>
      <c r="NCP411" s="40" t="s">
        <v>147</v>
      </c>
      <c r="NCQ411" s="40" t="s">
        <v>147</v>
      </c>
      <c r="NCR411" s="40" t="s">
        <v>147</v>
      </c>
      <c r="NCS411" s="40" t="s">
        <v>147</v>
      </c>
      <c r="NCT411" s="40" t="s">
        <v>147</v>
      </c>
      <c r="NCU411" s="40" t="s">
        <v>147</v>
      </c>
      <c r="NCV411" s="40" t="s">
        <v>147</v>
      </c>
      <c r="NCW411" s="40" t="s">
        <v>147</v>
      </c>
      <c r="NCX411" s="40" t="s">
        <v>147</v>
      </c>
      <c r="NCY411" s="40" t="s">
        <v>147</v>
      </c>
      <c r="NCZ411" s="40" t="s">
        <v>147</v>
      </c>
      <c r="NDA411" s="40" t="s">
        <v>147</v>
      </c>
      <c r="NDB411" s="40" t="s">
        <v>147</v>
      </c>
      <c r="NDC411" s="40" t="s">
        <v>147</v>
      </c>
      <c r="NDD411" s="40" t="s">
        <v>147</v>
      </c>
      <c r="NDE411" s="40" t="s">
        <v>147</v>
      </c>
      <c r="NDF411" s="40" t="s">
        <v>147</v>
      </c>
      <c r="NDG411" s="40" t="s">
        <v>147</v>
      </c>
      <c r="NDH411" s="40" t="s">
        <v>147</v>
      </c>
      <c r="NDI411" s="40" t="s">
        <v>147</v>
      </c>
      <c r="NDJ411" s="40" t="s">
        <v>147</v>
      </c>
      <c r="NDK411" s="40" t="s">
        <v>147</v>
      </c>
      <c r="NDL411" s="40" t="s">
        <v>147</v>
      </c>
      <c r="NDM411" s="40" t="s">
        <v>147</v>
      </c>
      <c r="NDN411" s="40" t="s">
        <v>147</v>
      </c>
      <c r="NDO411" s="40" t="s">
        <v>147</v>
      </c>
      <c r="NDP411" s="40" t="s">
        <v>147</v>
      </c>
      <c r="NDQ411" s="40" t="s">
        <v>147</v>
      </c>
      <c r="NDR411" s="40" t="s">
        <v>147</v>
      </c>
      <c r="NDS411" s="40" t="s">
        <v>147</v>
      </c>
      <c r="NDT411" s="40" t="s">
        <v>147</v>
      </c>
      <c r="NDU411" s="40" t="s">
        <v>147</v>
      </c>
      <c r="NDV411" s="40" t="s">
        <v>147</v>
      </c>
      <c r="NDW411" s="40" t="s">
        <v>147</v>
      </c>
      <c r="NDX411" s="40" t="s">
        <v>147</v>
      </c>
      <c r="NDY411" s="40" t="s">
        <v>147</v>
      </c>
      <c r="NDZ411" s="40" t="s">
        <v>147</v>
      </c>
      <c r="NEA411" s="40" t="s">
        <v>147</v>
      </c>
      <c r="NEB411" s="40" t="s">
        <v>147</v>
      </c>
      <c r="NEC411" s="40" t="s">
        <v>147</v>
      </c>
      <c r="NED411" s="40" t="s">
        <v>147</v>
      </c>
      <c r="NEE411" s="40" t="s">
        <v>147</v>
      </c>
      <c r="NEF411" s="40" t="s">
        <v>147</v>
      </c>
      <c r="NEG411" s="40" t="s">
        <v>147</v>
      </c>
      <c r="NEH411" s="40" t="s">
        <v>147</v>
      </c>
      <c r="NEI411" s="40" t="s">
        <v>147</v>
      </c>
      <c r="NEJ411" s="40" t="s">
        <v>147</v>
      </c>
      <c r="NEK411" s="40" t="s">
        <v>147</v>
      </c>
      <c r="NEL411" s="40" t="s">
        <v>147</v>
      </c>
      <c r="NEM411" s="40" t="s">
        <v>147</v>
      </c>
      <c r="NEN411" s="40" t="s">
        <v>147</v>
      </c>
      <c r="NEO411" s="40" t="s">
        <v>147</v>
      </c>
      <c r="NEP411" s="40" t="s">
        <v>147</v>
      </c>
      <c r="NEQ411" s="40" t="s">
        <v>147</v>
      </c>
      <c r="NER411" s="40" t="s">
        <v>147</v>
      </c>
      <c r="NES411" s="40" t="s">
        <v>147</v>
      </c>
      <c r="NET411" s="40" t="s">
        <v>147</v>
      </c>
      <c r="NEU411" s="40" t="s">
        <v>147</v>
      </c>
      <c r="NEV411" s="40" t="s">
        <v>147</v>
      </c>
      <c r="NEW411" s="40" t="s">
        <v>147</v>
      </c>
      <c r="NEX411" s="40" t="s">
        <v>147</v>
      </c>
      <c r="NEY411" s="40" t="s">
        <v>147</v>
      </c>
      <c r="NEZ411" s="40" t="s">
        <v>147</v>
      </c>
      <c r="NFA411" s="40" t="s">
        <v>147</v>
      </c>
      <c r="NFB411" s="40" t="s">
        <v>147</v>
      </c>
      <c r="NFC411" s="40" t="s">
        <v>147</v>
      </c>
      <c r="NFD411" s="40" t="s">
        <v>147</v>
      </c>
      <c r="NFE411" s="40" t="s">
        <v>147</v>
      </c>
      <c r="NFF411" s="40" t="s">
        <v>147</v>
      </c>
      <c r="NFG411" s="40" t="s">
        <v>147</v>
      </c>
      <c r="NFH411" s="40" t="s">
        <v>147</v>
      </c>
      <c r="NFI411" s="40" t="s">
        <v>147</v>
      </c>
      <c r="NFJ411" s="40" t="s">
        <v>147</v>
      </c>
      <c r="NFK411" s="40" t="s">
        <v>147</v>
      </c>
      <c r="NFL411" s="40" t="s">
        <v>147</v>
      </c>
      <c r="NFM411" s="40" t="s">
        <v>147</v>
      </c>
      <c r="NFN411" s="40" t="s">
        <v>147</v>
      </c>
      <c r="NFO411" s="40" t="s">
        <v>147</v>
      </c>
      <c r="NFP411" s="40" t="s">
        <v>147</v>
      </c>
      <c r="NFQ411" s="40" t="s">
        <v>147</v>
      </c>
      <c r="NFR411" s="40" t="s">
        <v>147</v>
      </c>
      <c r="NFS411" s="40" t="s">
        <v>147</v>
      </c>
      <c r="NFT411" s="40" t="s">
        <v>147</v>
      </c>
      <c r="NFU411" s="40" t="s">
        <v>147</v>
      </c>
      <c r="NFV411" s="40" t="s">
        <v>147</v>
      </c>
      <c r="NFW411" s="40" t="s">
        <v>147</v>
      </c>
      <c r="NFX411" s="40" t="s">
        <v>147</v>
      </c>
      <c r="NFY411" s="40" t="s">
        <v>147</v>
      </c>
      <c r="NFZ411" s="40" t="s">
        <v>147</v>
      </c>
      <c r="NGA411" s="40" t="s">
        <v>147</v>
      </c>
      <c r="NGB411" s="40" t="s">
        <v>147</v>
      </c>
      <c r="NGC411" s="40" t="s">
        <v>147</v>
      </c>
      <c r="NGD411" s="40" t="s">
        <v>147</v>
      </c>
      <c r="NGE411" s="40" t="s">
        <v>147</v>
      </c>
      <c r="NGF411" s="40" t="s">
        <v>147</v>
      </c>
      <c r="NGG411" s="40" t="s">
        <v>147</v>
      </c>
      <c r="NGH411" s="40" t="s">
        <v>147</v>
      </c>
      <c r="NGI411" s="40" t="s">
        <v>147</v>
      </c>
      <c r="NGJ411" s="40" t="s">
        <v>147</v>
      </c>
      <c r="NGK411" s="40" t="s">
        <v>147</v>
      </c>
      <c r="NGL411" s="40" t="s">
        <v>147</v>
      </c>
      <c r="NGM411" s="40" t="s">
        <v>147</v>
      </c>
      <c r="NGN411" s="40" t="s">
        <v>147</v>
      </c>
      <c r="NGO411" s="40" t="s">
        <v>147</v>
      </c>
      <c r="NGP411" s="40" t="s">
        <v>147</v>
      </c>
      <c r="NGQ411" s="40" t="s">
        <v>147</v>
      </c>
      <c r="NGR411" s="40" t="s">
        <v>147</v>
      </c>
      <c r="NGS411" s="40" t="s">
        <v>147</v>
      </c>
      <c r="NGT411" s="40" t="s">
        <v>147</v>
      </c>
      <c r="NGU411" s="40" t="s">
        <v>147</v>
      </c>
      <c r="NGV411" s="40" t="s">
        <v>147</v>
      </c>
      <c r="NGW411" s="40" t="s">
        <v>147</v>
      </c>
      <c r="NGX411" s="40" t="s">
        <v>147</v>
      </c>
      <c r="NGY411" s="40" t="s">
        <v>147</v>
      </c>
      <c r="NGZ411" s="40" t="s">
        <v>147</v>
      </c>
      <c r="NHA411" s="40" t="s">
        <v>147</v>
      </c>
      <c r="NHB411" s="40" t="s">
        <v>147</v>
      </c>
      <c r="NHC411" s="40" t="s">
        <v>147</v>
      </c>
      <c r="NHD411" s="40" t="s">
        <v>147</v>
      </c>
      <c r="NHE411" s="40" t="s">
        <v>147</v>
      </c>
      <c r="NHF411" s="40" t="s">
        <v>147</v>
      </c>
      <c r="NHG411" s="40" t="s">
        <v>147</v>
      </c>
      <c r="NHH411" s="40" t="s">
        <v>147</v>
      </c>
      <c r="NHI411" s="40" t="s">
        <v>147</v>
      </c>
      <c r="NHJ411" s="40" t="s">
        <v>147</v>
      </c>
      <c r="NHK411" s="40" t="s">
        <v>147</v>
      </c>
      <c r="NHL411" s="40" t="s">
        <v>147</v>
      </c>
      <c r="NHM411" s="40" t="s">
        <v>147</v>
      </c>
      <c r="NHN411" s="40" t="s">
        <v>147</v>
      </c>
      <c r="NHO411" s="40" t="s">
        <v>147</v>
      </c>
      <c r="NHP411" s="40" t="s">
        <v>147</v>
      </c>
      <c r="NHQ411" s="40" t="s">
        <v>147</v>
      </c>
      <c r="NHR411" s="40" t="s">
        <v>147</v>
      </c>
      <c r="NHS411" s="40" t="s">
        <v>147</v>
      </c>
      <c r="NHT411" s="40" t="s">
        <v>147</v>
      </c>
      <c r="NHU411" s="40" t="s">
        <v>147</v>
      </c>
      <c r="NHV411" s="40" t="s">
        <v>147</v>
      </c>
      <c r="NHW411" s="40" t="s">
        <v>147</v>
      </c>
      <c r="NHX411" s="40" t="s">
        <v>147</v>
      </c>
      <c r="NHY411" s="40" t="s">
        <v>147</v>
      </c>
      <c r="NHZ411" s="40" t="s">
        <v>147</v>
      </c>
      <c r="NIA411" s="40" t="s">
        <v>147</v>
      </c>
      <c r="NIB411" s="40" t="s">
        <v>147</v>
      </c>
      <c r="NIC411" s="40" t="s">
        <v>147</v>
      </c>
      <c r="NID411" s="40" t="s">
        <v>147</v>
      </c>
      <c r="NIE411" s="40" t="s">
        <v>147</v>
      </c>
      <c r="NIF411" s="40" t="s">
        <v>147</v>
      </c>
      <c r="NIG411" s="40" t="s">
        <v>147</v>
      </c>
      <c r="NIH411" s="40" t="s">
        <v>147</v>
      </c>
      <c r="NII411" s="40" t="s">
        <v>147</v>
      </c>
      <c r="NIJ411" s="40" t="s">
        <v>147</v>
      </c>
      <c r="NIK411" s="40" t="s">
        <v>147</v>
      </c>
      <c r="NIL411" s="40" t="s">
        <v>147</v>
      </c>
      <c r="NIM411" s="40" t="s">
        <v>147</v>
      </c>
      <c r="NIN411" s="40" t="s">
        <v>147</v>
      </c>
      <c r="NIO411" s="40" t="s">
        <v>147</v>
      </c>
      <c r="NIP411" s="40" t="s">
        <v>147</v>
      </c>
      <c r="NIQ411" s="40" t="s">
        <v>147</v>
      </c>
      <c r="NIR411" s="40" t="s">
        <v>147</v>
      </c>
      <c r="NIS411" s="40" t="s">
        <v>147</v>
      </c>
      <c r="NIT411" s="40" t="s">
        <v>147</v>
      </c>
      <c r="NIU411" s="40" t="s">
        <v>147</v>
      </c>
      <c r="NIV411" s="40" t="s">
        <v>147</v>
      </c>
      <c r="NIW411" s="40" t="s">
        <v>147</v>
      </c>
      <c r="NIX411" s="40" t="s">
        <v>147</v>
      </c>
      <c r="NIY411" s="40" t="s">
        <v>147</v>
      </c>
      <c r="NIZ411" s="40" t="s">
        <v>147</v>
      </c>
      <c r="NJA411" s="40" t="s">
        <v>147</v>
      </c>
      <c r="NJB411" s="40" t="s">
        <v>147</v>
      </c>
      <c r="NJC411" s="40" t="s">
        <v>147</v>
      </c>
      <c r="NJD411" s="40" t="s">
        <v>147</v>
      </c>
      <c r="NJE411" s="40" t="s">
        <v>147</v>
      </c>
      <c r="NJF411" s="40" t="s">
        <v>147</v>
      </c>
      <c r="NJG411" s="40" t="s">
        <v>147</v>
      </c>
      <c r="NJH411" s="40" t="s">
        <v>147</v>
      </c>
      <c r="NJI411" s="40" t="s">
        <v>147</v>
      </c>
      <c r="NJJ411" s="40" t="s">
        <v>147</v>
      </c>
      <c r="NJK411" s="40" t="s">
        <v>147</v>
      </c>
      <c r="NJL411" s="40" t="s">
        <v>147</v>
      </c>
      <c r="NJM411" s="40" t="s">
        <v>147</v>
      </c>
      <c r="NJN411" s="40" t="s">
        <v>147</v>
      </c>
      <c r="NJO411" s="40" t="s">
        <v>147</v>
      </c>
      <c r="NJP411" s="40" t="s">
        <v>147</v>
      </c>
      <c r="NJQ411" s="40" t="s">
        <v>147</v>
      </c>
      <c r="NJR411" s="40" t="s">
        <v>147</v>
      </c>
      <c r="NJS411" s="40" t="s">
        <v>147</v>
      </c>
      <c r="NJT411" s="40" t="s">
        <v>147</v>
      </c>
      <c r="NJU411" s="40" t="s">
        <v>147</v>
      </c>
      <c r="NJV411" s="40" t="s">
        <v>147</v>
      </c>
      <c r="NJW411" s="40" t="s">
        <v>147</v>
      </c>
      <c r="NJX411" s="40" t="s">
        <v>147</v>
      </c>
      <c r="NJY411" s="40" t="s">
        <v>147</v>
      </c>
      <c r="NJZ411" s="40" t="s">
        <v>147</v>
      </c>
      <c r="NKA411" s="40" t="s">
        <v>147</v>
      </c>
      <c r="NKB411" s="40" t="s">
        <v>147</v>
      </c>
      <c r="NKC411" s="40" t="s">
        <v>147</v>
      </c>
      <c r="NKD411" s="40" t="s">
        <v>147</v>
      </c>
      <c r="NKE411" s="40" t="s">
        <v>147</v>
      </c>
      <c r="NKF411" s="40" t="s">
        <v>147</v>
      </c>
      <c r="NKG411" s="40" t="s">
        <v>147</v>
      </c>
      <c r="NKH411" s="40" t="s">
        <v>147</v>
      </c>
      <c r="NKI411" s="40" t="s">
        <v>147</v>
      </c>
      <c r="NKJ411" s="40" t="s">
        <v>147</v>
      </c>
      <c r="NKK411" s="40" t="s">
        <v>147</v>
      </c>
      <c r="NKL411" s="40" t="s">
        <v>147</v>
      </c>
      <c r="NKM411" s="40" t="s">
        <v>147</v>
      </c>
      <c r="NKN411" s="40" t="s">
        <v>147</v>
      </c>
      <c r="NKO411" s="40" t="s">
        <v>147</v>
      </c>
      <c r="NKP411" s="40" t="s">
        <v>147</v>
      </c>
      <c r="NKQ411" s="40" t="s">
        <v>147</v>
      </c>
      <c r="NKR411" s="40" t="s">
        <v>147</v>
      </c>
      <c r="NKS411" s="40" t="s">
        <v>147</v>
      </c>
      <c r="NKT411" s="40" t="s">
        <v>147</v>
      </c>
      <c r="NKU411" s="40" t="s">
        <v>147</v>
      </c>
      <c r="NKV411" s="40" t="s">
        <v>147</v>
      </c>
      <c r="NKW411" s="40" t="s">
        <v>147</v>
      </c>
      <c r="NKX411" s="40" t="s">
        <v>147</v>
      </c>
      <c r="NKY411" s="40" t="s">
        <v>147</v>
      </c>
      <c r="NKZ411" s="40" t="s">
        <v>147</v>
      </c>
      <c r="NLA411" s="40" t="s">
        <v>147</v>
      </c>
      <c r="NLB411" s="40" t="s">
        <v>147</v>
      </c>
      <c r="NLC411" s="40" t="s">
        <v>147</v>
      </c>
      <c r="NLD411" s="40" t="s">
        <v>147</v>
      </c>
      <c r="NLE411" s="40" t="s">
        <v>147</v>
      </c>
      <c r="NLF411" s="40" t="s">
        <v>147</v>
      </c>
      <c r="NLG411" s="40" t="s">
        <v>147</v>
      </c>
      <c r="NLH411" s="40" t="s">
        <v>147</v>
      </c>
      <c r="NLI411" s="40" t="s">
        <v>147</v>
      </c>
      <c r="NLJ411" s="40" t="s">
        <v>147</v>
      </c>
      <c r="NLK411" s="40" t="s">
        <v>147</v>
      </c>
      <c r="NLL411" s="40" t="s">
        <v>147</v>
      </c>
      <c r="NLM411" s="40" t="s">
        <v>147</v>
      </c>
      <c r="NLN411" s="40" t="s">
        <v>147</v>
      </c>
      <c r="NLO411" s="40" t="s">
        <v>147</v>
      </c>
      <c r="NLP411" s="40" t="s">
        <v>147</v>
      </c>
      <c r="NLQ411" s="40" t="s">
        <v>147</v>
      </c>
      <c r="NLR411" s="40" t="s">
        <v>147</v>
      </c>
      <c r="NLS411" s="40" t="s">
        <v>147</v>
      </c>
      <c r="NLT411" s="40" t="s">
        <v>147</v>
      </c>
      <c r="NLU411" s="40" t="s">
        <v>147</v>
      </c>
      <c r="NLV411" s="40" t="s">
        <v>147</v>
      </c>
      <c r="NLW411" s="40" t="s">
        <v>147</v>
      </c>
      <c r="NLX411" s="40" t="s">
        <v>147</v>
      </c>
      <c r="NLY411" s="40" t="s">
        <v>147</v>
      </c>
      <c r="NLZ411" s="40" t="s">
        <v>147</v>
      </c>
      <c r="NMA411" s="40" t="s">
        <v>147</v>
      </c>
      <c r="NMB411" s="40" t="s">
        <v>147</v>
      </c>
      <c r="NMC411" s="40" t="s">
        <v>147</v>
      </c>
      <c r="NMD411" s="40" t="s">
        <v>147</v>
      </c>
      <c r="NME411" s="40" t="s">
        <v>147</v>
      </c>
      <c r="NMF411" s="40" t="s">
        <v>147</v>
      </c>
      <c r="NMG411" s="40" t="s">
        <v>147</v>
      </c>
      <c r="NMH411" s="40" t="s">
        <v>147</v>
      </c>
      <c r="NMI411" s="40" t="s">
        <v>147</v>
      </c>
      <c r="NMJ411" s="40" t="s">
        <v>147</v>
      </c>
      <c r="NMK411" s="40" t="s">
        <v>147</v>
      </c>
      <c r="NML411" s="40" t="s">
        <v>147</v>
      </c>
      <c r="NMM411" s="40" t="s">
        <v>147</v>
      </c>
      <c r="NMN411" s="40" t="s">
        <v>147</v>
      </c>
      <c r="NMO411" s="40" t="s">
        <v>147</v>
      </c>
      <c r="NMP411" s="40" t="s">
        <v>147</v>
      </c>
      <c r="NMQ411" s="40" t="s">
        <v>147</v>
      </c>
      <c r="NMR411" s="40" t="s">
        <v>147</v>
      </c>
      <c r="NMS411" s="40" t="s">
        <v>147</v>
      </c>
      <c r="NMT411" s="40" t="s">
        <v>147</v>
      </c>
      <c r="NMU411" s="40" t="s">
        <v>147</v>
      </c>
      <c r="NMV411" s="40" t="s">
        <v>147</v>
      </c>
      <c r="NMW411" s="40" t="s">
        <v>147</v>
      </c>
      <c r="NMX411" s="40" t="s">
        <v>147</v>
      </c>
      <c r="NMY411" s="40" t="s">
        <v>147</v>
      </c>
      <c r="NMZ411" s="40" t="s">
        <v>147</v>
      </c>
      <c r="NNA411" s="40" t="s">
        <v>147</v>
      </c>
      <c r="NNB411" s="40" t="s">
        <v>147</v>
      </c>
      <c r="NNC411" s="40" t="s">
        <v>147</v>
      </c>
      <c r="NND411" s="40" t="s">
        <v>147</v>
      </c>
      <c r="NNE411" s="40" t="s">
        <v>147</v>
      </c>
      <c r="NNF411" s="40" t="s">
        <v>147</v>
      </c>
      <c r="NNG411" s="40" t="s">
        <v>147</v>
      </c>
      <c r="NNH411" s="40" t="s">
        <v>147</v>
      </c>
      <c r="NNI411" s="40" t="s">
        <v>147</v>
      </c>
      <c r="NNJ411" s="40" t="s">
        <v>147</v>
      </c>
      <c r="NNK411" s="40" t="s">
        <v>147</v>
      </c>
      <c r="NNL411" s="40" t="s">
        <v>147</v>
      </c>
      <c r="NNM411" s="40" t="s">
        <v>147</v>
      </c>
      <c r="NNN411" s="40" t="s">
        <v>147</v>
      </c>
      <c r="NNO411" s="40" t="s">
        <v>147</v>
      </c>
      <c r="NNP411" s="40" t="s">
        <v>147</v>
      </c>
      <c r="NNQ411" s="40" t="s">
        <v>147</v>
      </c>
      <c r="NNR411" s="40" t="s">
        <v>147</v>
      </c>
      <c r="NNS411" s="40" t="s">
        <v>147</v>
      </c>
      <c r="NNT411" s="40" t="s">
        <v>147</v>
      </c>
      <c r="NNU411" s="40" t="s">
        <v>147</v>
      </c>
      <c r="NNV411" s="40" t="s">
        <v>147</v>
      </c>
      <c r="NNW411" s="40" t="s">
        <v>147</v>
      </c>
      <c r="NNX411" s="40" t="s">
        <v>147</v>
      </c>
      <c r="NNY411" s="40" t="s">
        <v>147</v>
      </c>
      <c r="NNZ411" s="40" t="s">
        <v>147</v>
      </c>
      <c r="NOA411" s="40" t="s">
        <v>147</v>
      </c>
      <c r="NOB411" s="40" t="s">
        <v>147</v>
      </c>
      <c r="NOC411" s="40" t="s">
        <v>147</v>
      </c>
      <c r="NOD411" s="40" t="s">
        <v>147</v>
      </c>
      <c r="NOE411" s="40" t="s">
        <v>147</v>
      </c>
      <c r="NOF411" s="40" t="s">
        <v>147</v>
      </c>
      <c r="NOG411" s="40" t="s">
        <v>147</v>
      </c>
      <c r="NOH411" s="40" t="s">
        <v>147</v>
      </c>
      <c r="NOI411" s="40" t="s">
        <v>147</v>
      </c>
      <c r="NOJ411" s="40" t="s">
        <v>147</v>
      </c>
      <c r="NOK411" s="40" t="s">
        <v>147</v>
      </c>
      <c r="NOL411" s="40" t="s">
        <v>147</v>
      </c>
      <c r="NOM411" s="40" t="s">
        <v>147</v>
      </c>
      <c r="NON411" s="40" t="s">
        <v>147</v>
      </c>
      <c r="NOO411" s="40" t="s">
        <v>147</v>
      </c>
      <c r="NOP411" s="40" t="s">
        <v>147</v>
      </c>
      <c r="NOQ411" s="40" t="s">
        <v>147</v>
      </c>
      <c r="NOR411" s="40" t="s">
        <v>147</v>
      </c>
      <c r="NOS411" s="40" t="s">
        <v>147</v>
      </c>
      <c r="NOT411" s="40" t="s">
        <v>147</v>
      </c>
      <c r="NOU411" s="40" t="s">
        <v>147</v>
      </c>
      <c r="NOV411" s="40" t="s">
        <v>147</v>
      </c>
      <c r="NOW411" s="40" t="s">
        <v>147</v>
      </c>
      <c r="NOX411" s="40" t="s">
        <v>147</v>
      </c>
      <c r="NOY411" s="40" t="s">
        <v>147</v>
      </c>
      <c r="NOZ411" s="40" t="s">
        <v>147</v>
      </c>
      <c r="NPA411" s="40" t="s">
        <v>147</v>
      </c>
      <c r="NPB411" s="40" t="s">
        <v>147</v>
      </c>
      <c r="NPC411" s="40" t="s">
        <v>147</v>
      </c>
      <c r="NPD411" s="40" t="s">
        <v>147</v>
      </c>
      <c r="NPE411" s="40" t="s">
        <v>147</v>
      </c>
      <c r="NPF411" s="40" t="s">
        <v>147</v>
      </c>
      <c r="NPG411" s="40" t="s">
        <v>147</v>
      </c>
      <c r="NPH411" s="40" t="s">
        <v>147</v>
      </c>
      <c r="NPI411" s="40" t="s">
        <v>147</v>
      </c>
      <c r="NPJ411" s="40" t="s">
        <v>147</v>
      </c>
      <c r="NPK411" s="40" t="s">
        <v>147</v>
      </c>
      <c r="NPL411" s="40" t="s">
        <v>147</v>
      </c>
      <c r="NPM411" s="40" t="s">
        <v>147</v>
      </c>
      <c r="NPN411" s="40" t="s">
        <v>147</v>
      </c>
      <c r="NPO411" s="40" t="s">
        <v>147</v>
      </c>
      <c r="NPP411" s="40" t="s">
        <v>147</v>
      </c>
      <c r="NPQ411" s="40" t="s">
        <v>147</v>
      </c>
      <c r="NPR411" s="40" t="s">
        <v>147</v>
      </c>
      <c r="NPS411" s="40" t="s">
        <v>147</v>
      </c>
      <c r="NPT411" s="40" t="s">
        <v>147</v>
      </c>
      <c r="NPU411" s="40" t="s">
        <v>147</v>
      </c>
      <c r="NPV411" s="40" t="s">
        <v>147</v>
      </c>
      <c r="NPW411" s="40" t="s">
        <v>147</v>
      </c>
      <c r="NPX411" s="40" t="s">
        <v>147</v>
      </c>
      <c r="NPY411" s="40" t="s">
        <v>147</v>
      </c>
      <c r="NPZ411" s="40" t="s">
        <v>147</v>
      </c>
      <c r="NQA411" s="40" t="s">
        <v>147</v>
      </c>
      <c r="NQB411" s="40" t="s">
        <v>147</v>
      </c>
      <c r="NQC411" s="40" t="s">
        <v>147</v>
      </c>
      <c r="NQD411" s="40" t="s">
        <v>147</v>
      </c>
      <c r="NQE411" s="40" t="s">
        <v>147</v>
      </c>
      <c r="NQF411" s="40" t="s">
        <v>147</v>
      </c>
      <c r="NQG411" s="40" t="s">
        <v>147</v>
      </c>
      <c r="NQH411" s="40" t="s">
        <v>147</v>
      </c>
      <c r="NQI411" s="40" t="s">
        <v>147</v>
      </c>
      <c r="NQJ411" s="40" t="s">
        <v>147</v>
      </c>
      <c r="NQK411" s="40" t="s">
        <v>147</v>
      </c>
      <c r="NQL411" s="40" t="s">
        <v>147</v>
      </c>
      <c r="NQM411" s="40" t="s">
        <v>147</v>
      </c>
      <c r="NQN411" s="40" t="s">
        <v>147</v>
      </c>
      <c r="NQO411" s="40" t="s">
        <v>147</v>
      </c>
      <c r="NQP411" s="40" t="s">
        <v>147</v>
      </c>
      <c r="NQQ411" s="40" t="s">
        <v>147</v>
      </c>
      <c r="NQR411" s="40" t="s">
        <v>147</v>
      </c>
      <c r="NQS411" s="40" t="s">
        <v>147</v>
      </c>
      <c r="NQT411" s="40" t="s">
        <v>147</v>
      </c>
      <c r="NQU411" s="40" t="s">
        <v>147</v>
      </c>
      <c r="NQV411" s="40" t="s">
        <v>147</v>
      </c>
      <c r="NQW411" s="40" t="s">
        <v>147</v>
      </c>
      <c r="NQX411" s="40" t="s">
        <v>147</v>
      </c>
      <c r="NQY411" s="40" t="s">
        <v>147</v>
      </c>
      <c r="NQZ411" s="40" t="s">
        <v>147</v>
      </c>
      <c r="NRA411" s="40" t="s">
        <v>147</v>
      </c>
      <c r="NRB411" s="40" t="s">
        <v>147</v>
      </c>
      <c r="NRC411" s="40" t="s">
        <v>147</v>
      </c>
      <c r="NRD411" s="40" t="s">
        <v>147</v>
      </c>
      <c r="NRE411" s="40" t="s">
        <v>147</v>
      </c>
      <c r="NRF411" s="40" t="s">
        <v>147</v>
      </c>
      <c r="NRG411" s="40" t="s">
        <v>147</v>
      </c>
      <c r="NRH411" s="40" t="s">
        <v>147</v>
      </c>
      <c r="NRI411" s="40" t="s">
        <v>147</v>
      </c>
      <c r="NRJ411" s="40" t="s">
        <v>147</v>
      </c>
      <c r="NRK411" s="40" t="s">
        <v>147</v>
      </c>
      <c r="NRL411" s="40" t="s">
        <v>147</v>
      </c>
      <c r="NRM411" s="40" t="s">
        <v>147</v>
      </c>
      <c r="NRN411" s="40" t="s">
        <v>147</v>
      </c>
      <c r="NRO411" s="40" t="s">
        <v>147</v>
      </c>
      <c r="NRP411" s="40" t="s">
        <v>147</v>
      </c>
      <c r="NRQ411" s="40" t="s">
        <v>147</v>
      </c>
      <c r="NRR411" s="40" t="s">
        <v>147</v>
      </c>
      <c r="NRS411" s="40" t="s">
        <v>147</v>
      </c>
      <c r="NRT411" s="40" t="s">
        <v>147</v>
      </c>
      <c r="NRU411" s="40" t="s">
        <v>147</v>
      </c>
      <c r="NRV411" s="40" t="s">
        <v>147</v>
      </c>
      <c r="NRW411" s="40" t="s">
        <v>147</v>
      </c>
      <c r="NRX411" s="40" t="s">
        <v>147</v>
      </c>
      <c r="NRY411" s="40" t="s">
        <v>147</v>
      </c>
      <c r="NRZ411" s="40" t="s">
        <v>147</v>
      </c>
      <c r="NSA411" s="40" t="s">
        <v>147</v>
      </c>
      <c r="NSB411" s="40" t="s">
        <v>147</v>
      </c>
      <c r="NSC411" s="40" t="s">
        <v>147</v>
      </c>
      <c r="NSD411" s="40" t="s">
        <v>147</v>
      </c>
      <c r="NSE411" s="40" t="s">
        <v>147</v>
      </c>
      <c r="NSF411" s="40" t="s">
        <v>147</v>
      </c>
      <c r="NSG411" s="40" t="s">
        <v>147</v>
      </c>
      <c r="NSH411" s="40" t="s">
        <v>147</v>
      </c>
      <c r="NSI411" s="40" t="s">
        <v>147</v>
      </c>
      <c r="NSJ411" s="40" t="s">
        <v>147</v>
      </c>
      <c r="NSK411" s="40" t="s">
        <v>147</v>
      </c>
      <c r="NSL411" s="40" t="s">
        <v>147</v>
      </c>
      <c r="NSM411" s="40" t="s">
        <v>147</v>
      </c>
      <c r="NSN411" s="40" t="s">
        <v>147</v>
      </c>
      <c r="NSO411" s="40" t="s">
        <v>147</v>
      </c>
      <c r="NSP411" s="40" t="s">
        <v>147</v>
      </c>
      <c r="NSQ411" s="40" t="s">
        <v>147</v>
      </c>
      <c r="NSR411" s="40" t="s">
        <v>147</v>
      </c>
      <c r="NSS411" s="40" t="s">
        <v>147</v>
      </c>
      <c r="NST411" s="40" t="s">
        <v>147</v>
      </c>
      <c r="NSU411" s="40" t="s">
        <v>147</v>
      </c>
      <c r="NSV411" s="40" t="s">
        <v>147</v>
      </c>
      <c r="NSW411" s="40" t="s">
        <v>147</v>
      </c>
      <c r="NSX411" s="40" t="s">
        <v>147</v>
      </c>
      <c r="NSY411" s="40" t="s">
        <v>147</v>
      </c>
      <c r="NSZ411" s="40" t="s">
        <v>147</v>
      </c>
      <c r="NTA411" s="40" t="s">
        <v>147</v>
      </c>
      <c r="NTB411" s="40" t="s">
        <v>147</v>
      </c>
      <c r="NTC411" s="40" t="s">
        <v>147</v>
      </c>
      <c r="NTD411" s="40" t="s">
        <v>147</v>
      </c>
      <c r="NTE411" s="40" t="s">
        <v>147</v>
      </c>
      <c r="NTF411" s="40" t="s">
        <v>147</v>
      </c>
      <c r="NTG411" s="40" t="s">
        <v>147</v>
      </c>
      <c r="NTH411" s="40" t="s">
        <v>147</v>
      </c>
      <c r="NTI411" s="40" t="s">
        <v>147</v>
      </c>
      <c r="NTJ411" s="40" t="s">
        <v>147</v>
      </c>
      <c r="NTK411" s="40" t="s">
        <v>147</v>
      </c>
      <c r="NTL411" s="40" t="s">
        <v>147</v>
      </c>
      <c r="NTM411" s="40" t="s">
        <v>147</v>
      </c>
      <c r="NTN411" s="40" t="s">
        <v>147</v>
      </c>
      <c r="NTO411" s="40" t="s">
        <v>147</v>
      </c>
      <c r="NTP411" s="40" t="s">
        <v>147</v>
      </c>
      <c r="NTQ411" s="40" t="s">
        <v>147</v>
      </c>
      <c r="NTR411" s="40" t="s">
        <v>147</v>
      </c>
      <c r="NTS411" s="40" t="s">
        <v>147</v>
      </c>
      <c r="NTT411" s="40" t="s">
        <v>147</v>
      </c>
      <c r="NTU411" s="40" t="s">
        <v>147</v>
      </c>
      <c r="NTV411" s="40" t="s">
        <v>147</v>
      </c>
      <c r="NTW411" s="40" t="s">
        <v>147</v>
      </c>
      <c r="NTX411" s="40" t="s">
        <v>147</v>
      </c>
      <c r="NTY411" s="40" t="s">
        <v>147</v>
      </c>
      <c r="NTZ411" s="40" t="s">
        <v>147</v>
      </c>
      <c r="NUA411" s="40" t="s">
        <v>147</v>
      </c>
      <c r="NUB411" s="40" t="s">
        <v>147</v>
      </c>
      <c r="NUC411" s="40" t="s">
        <v>147</v>
      </c>
      <c r="NUD411" s="40" t="s">
        <v>147</v>
      </c>
      <c r="NUE411" s="40" t="s">
        <v>147</v>
      </c>
      <c r="NUF411" s="40" t="s">
        <v>147</v>
      </c>
      <c r="NUG411" s="40" t="s">
        <v>147</v>
      </c>
      <c r="NUH411" s="40" t="s">
        <v>147</v>
      </c>
      <c r="NUI411" s="40" t="s">
        <v>147</v>
      </c>
      <c r="NUJ411" s="40" t="s">
        <v>147</v>
      </c>
      <c r="NUK411" s="40" t="s">
        <v>147</v>
      </c>
      <c r="NUL411" s="40" t="s">
        <v>147</v>
      </c>
      <c r="NUM411" s="40" t="s">
        <v>147</v>
      </c>
      <c r="NUN411" s="40" t="s">
        <v>147</v>
      </c>
      <c r="NUO411" s="40" t="s">
        <v>147</v>
      </c>
      <c r="NUP411" s="40" t="s">
        <v>147</v>
      </c>
      <c r="NUQ411" s="40" t="s">
        <v>147</v>
      </c>
      <c r="NUR411" s="40" t="s">
        <v>147</v>
      </c>
      <c r="NUS411" s="40" t="s">
        <v>147</v>
      </c>
      <c r="NUT411" s="40" t="s">
        <v>147</v>
      </c>
      <c r="NUU411" s="40" t="s">
        <v>147</v>
      </c>
      <c r="NUV411" s="40" t="s">
        <v>147</v>
      </c>
      <c r="NUW411" s="40" t="s">
        <v>147</v>
      </c>
      <c r="NUX411" s="40" t="s">
        <v>147</v>
      </c>
      <c r="NUY411" s="40" t="s">
        <v>147</v>
      </c>
      <c r="NUZ411" s="40" t="s">
        <v>147</v>
      </c>
      <c r="NVA411" s="40" t="s">
        <v>147</v>
      </c>
      <c r="NVB411" s="40" t="s">
        <v>147</v>
      </c>
      <c r="NVC411" s="40" t="s">
        <v>147</v>
      </c>
      <c r="NVD411" s="40" t="s">
        <v>147</v>
      </c>
      <c r="NVE411" s="40" t="s">
        <v>147</v>
      </c>
      <c r="NVF411" s="40" t="s">
        <v>147</v>
      </c>
      <c r="NVG411" s="40" t="s">
        <v>147</v>
      </c>
      <c r="NVH411" s="40" t="s">
        <v>147</v>
      </c>
      <c r="NVI411" s="40" t="s">
        <v>147</v>
      </c>
      <c r="NVJ411" s="40" t="s">
        <v>147</v>
      </c>
      <c r="NVK411" s="40" t="s">
        <v>147</v>
      </c>
      <c r="NVL411" s="40" t="s">
        <v>147</v>
      </c>
      <c r="NVM411" s="40" t="s">
        <v>147</v>
      </c>
      <c r="NVN411" s="40" t="s">
        <v>147</v>
      </c>
      <c r="NVO411" s="40" t="s">
        <v>147</v>
      </c>
      <c r="NVP411" s="40" t="s">
        <v>147</v>
      </c>
      <c r="NVQ411" s="40" t="s">
        <v>147</v>
      </c>
      <c r="NVR411" s="40" t="s">
        <v>147</v>
      </c>
      <c r="NVS411" s="40" t="s">
        <v>147</v>
      </c>
      <c r="NVT411" s="40" t="s">
        <v>147</v>
      </c>
      <c r="NVU411" s="40" t="s">
        <v>147</v>
      </c>
      <c r="NVV411" s="40" t="s">
        <v>147</v>
      </c>
      <c r="NVW411" s="40" t="s">
        <v>147</v>
      </c>
      <c r="NVX411" s="40" t="s">
        <v>147</v>
      </c>
      <c r="NVY411" s="40" t="s">
        <v>147</v>
      </c>
      <c r="NVZ411" s="40" t="s">
        <v>147</v>
      </c>
      <c r="NWA411" s="40" t="s">
        <v>147</v>
      </c>
      <c r="NWB411" s="40" t="s">
        <v>147</v>
      </c>
      <c r="NWC411" s="40" t="s">
        <v>147</v>
      </c>
      <c r="NWD411" s="40" t="s">
        <v>147</v>
      </c>
      <c r="NWE411" s="40" t="s">
        <v>147</v>
      </c>
      <c r="NWF411" s="40" t="s">
        <v>147</v>
      </c>
      <c r="NWG411" s="40" t="s">
        <v>147</v>
      </c>
      <c r="NWH411" s="40" t="s">
        <v>147</v>
      </c>
      <c r="NWI411" s="40" t="s">
        <v>147</v>
      </c>
      <c r="NWJ411" s="40" t="s">
        <v>147</v>
      </c>
      <c r="NWK411" s="40" t="s">
        <v>147</v>
      </c>
      <c r="NWL411" s="40" t="s">
        <v>147</v>
      </c>
      <c r="NWM411" s="40" t="s">
        <v>147</v>
      </c>
      <c r="NWN411" s="40" t="s">
        <v>147</v>
      </c>
      <c r="NWO411" s="40" t="s">
        <v>147</v>
      </c>
      <c r="NWP411" s="40" t="s">
        <v>147</v>
      </c>
      <c r="NWQ411" s="40" t="s">
        <v>147</v>
      </c>
      <c r="NWR411" s="40" t="s">
        <v>147</v>
      </c>
      <c r="NWS411" s="40" t="s">
        <v>147</v>
      </c>
      <c r="NWT411" s="40" t="s">
        <v>147</v>
      </c>
      <c r="NWU411" s="40" t="s">
        <v>147</v>
      </c>
      <c r="NWV411" s="40" t="s">
        <v>147</v>
      </c>
      <c r="NWW411" s="40" t="s">
        <v>147</v>
      </c>
      <c r="NWX411" s="40" t="s">
        <v>147</v>
      </c>
      <c r="NWY411" s="40" t="s">
        <v>147</v>
      </c>
      <c r="NWZ411" s="40" t="s">
        <v>147</v>
      </c>
      <c r="NXA411" s="40" t="s">
        <v>147</v>
      </c>
      <c r="NXB411" s="40" t="s">
        <v>147</v>
      </c>
      <c r="NXC411" s="40" t="s">
        <v>147</v>
      </c>
      <c r="NXD411" s="40" t="s">
        <v>147</v>
      </c>
      <c r="NXE411" s="40" t="s">
        <v>147</v>
      </c>
      <c r="NXF411" s="40" t="s">
        <v>147</v>
      </c>
      <c r="NXG411" s="40" t="s">
        <v>147</v>
      </c>
      <c r="NXH411" s="40" t="s">
        <v>147</v>
      </c>
      <c r="NXI411" s="40" t="s">
        <v>147</v>
      </c>
      <c r="NXJ411" s="40" t="s">
        <v>147</v>
      </c>
      <c r="NXK411" s="40" t="s">
        <v>147</v>
      </c>
      <c r="NXL411" s="40" t="s">
        <v>147</v>
      </c>
      <c r="NXM411" s="40" t="s">
        <v>147</v>
      </c>
      <c r="NXN411" s="40" t="s">
        <v>147</v>
      </c>
      <c r="NXO411" s="40" t="s">
        <v>147</v>
      </c>
      <c r="NXP411" s="40" t="s">
        <v>147</v>
      </c>
      <c r="NXQ411" s="40" t="s">
        <v>147</v>
      </c>
      <c r="NXR411" s="40" t="s">
        <v>147</v>
      </c>
      <c r="NXS411" s="40" t="s">
        <v>147</v>
      </c>
      <c r="NXT411" s="40" t="s">
        <v>147</v>
      </c>
      <c r="NXU411" s="40" t="s">
        <v>147</v>
      </c>
      <c r="NXV411" s="40" t="s">
        <v>147</v>
      </c>
      <c r="NXW411" s="40" t="s">
        <v>147</v>
      </c>
      <c r="NXX411" s="40" t="s">
        <v>147</v>
      </c>
      <c r="NXY411" s="40" t="s">
        <v>147</v>
      </c>
      <c r="NXZ411" s="40" t="s">
        <v>147</v>
      </c>
      <c r="NYA411" s="40" t="s">
        <v>147</v>
      </c>
      <c r="NYB411" s="40" t="s">
        <v>147</v>
      </c>
      <c r="NYC411" s="40" t="s">
        <v>147</v>
      </c>
      <c r="NYD411" s="40" t="s">
        <v>147</v>
      </c>
      <c r="NYE411" s="40" t="s">
        <v>147</v>
      </c>
      <c r="NYF411" s="40" t="s">
        <v>147</v>
      </c>
      <c r="NYG411" s="40" t="s">
        <v>147</v>
      </c>
      <c r="NYH411" s="40" t="s">
        <v>147</v>
      </c>
      <c r="NYI411" s="40" t="s">
        <v>147</v>
      </c>
      <c r="NYJ411" s="40" t="s">
        <v>147</v>
      </c>
      <c r="NYK411" s="40" t="s">
        <v>147</v>
      </c>
      <c r="NYL411" s="40" t="s">
        <v>147</v>
      </c>
      <c r="NYM411" s="40" t="s">
        <v>147</v>
      </c>
      <c r="NYN411" s="40" t="s">
        <v>147</v>
      </c>
      <c r="NYO411" s="40" t="s">
        <v>147</v>
      </c>
      <c r="NYP411" s="40" t="s">
        <v>147</v>
      </c>
      <c r="NYQ411" s="40" t="s">
        <v>147</v>
      </c>
      <c r="NYR411" s="40" t="s">
        <v>147</v>
      </c>
      <c r="NYS411" s="40" t="s">
        <v>147</v>
      </c>
      <c r="NYT411" s="40" t="s">
        <v>147</v>
      </c>
      <c r="NYU411" s="40" t="s">
        <v>147</v>
      </c>
      <c r="NYV411" s="40" t="s">
        <v>147</v>
      </c>
      <c r="NYW411" s="40" t="s">
        <v>147</v>
      </c>
      <c r="NYX411" s="40" t="s">
        <v>147</v>
      </c>
      <c r="NYY411" s="40" t="s">
        <v>147</v>
      </c>
      <c r="NYZ411" s="40" t="s">
        <v>147</v>
      </c>
      <c r="NZA411" s="40" t="s">
        <v>147</v>
      </c>
      <c r="NZB411" s="40" t="s">
        <v>147</v>
      </c>
      <c r="NZC411" s="40" t="s">
        <v>147</v>
      </c>
      <c r="NZD411" s="40" t="s">
        <v>147</v>
      </c>
      <c r="NZE411" s="40" t="s">
        <v>147</v>
      </c>
      <c r="NZF411" s="40" t="s">
        <v>147</v>
      </c>
      <c r="NZG411" s="40" t="s">
        <v>147</v>
      </c>
      <c r="NZH411" s="40" t="s">
        <v>147</v>
      </c>
      <c r="NZI411" s="40" t="s">
        <v>147</v>
      </c>
      <c r="NZJ411" s="40" t="s">
        <v>147</v>
      </c>
      <c r="NZK411" s="40" t="s">
        <v>147</v>
      </c>
      <c r="NZL411" s="40" t="s">
        <v>147</v>
      </c>
      <c r="NZM411" s="40" t="s">
        <v>147</v>
      </c>
      <c r="NZN411" s="40" t="s">
        <v>147</v>
      </c>
      <c r="NZO411" s="40" t="s">
        <v>147</v>
      </c>
      <c r="NZP411" s="40" t="s">
        <v>147</v>
      </c>
      <c r="NZQ411" s="40" t="s">
        <v>147</v>
      </c>
      <c r="NZR411" s="40" t="s">
        <v>147</v>
      </c>
      <c r="NZS411" s="40" t="s">
        <v>147</v>
      </c>
      <c r="NZT411" s="40" t="s">
        <v>147</v>
      </c>
      <c r="NZU411" s="40" t="s">
        <v>147</v>
      </c>
      <c r="NZV411" s="40" t="s">
        <v>147</v>
      </c>
      <c r="NZW411" s="40" t="s">
        <v>147</v>
      </c>
      <c r="NZX411" s="40" t="s">
        <v>147</v>
      </c>
      <c r="NZY411" s="40" t="s">
        <v>147</v>
      </c>
      <c r="NZZ411" s="40" t="s">
        <v>147</v>
      </c>
      <c r="OAA411" s="40" t="s">
        <v>147</v>
      </c>
      <c r="OAB411" s="40" t="s">
        <v>147</v>
      </c>
      <c r="OAC411" s="40" t="s">
        <v>147</v>
      </c>
      <c r="OAD411" s="40" t="s">
        <v>147</v>
      </c>
      <c r="OAE411" s="40" t="s">
        <v>147</v>
      </c>
      <c r="OAF411" s="40" t="s">
        <v>147</v>
      </c>
      <c r="OAG411" s="40" t="s">
        <v>147</v>
      </c>
      <c r="OAH411" s="40" t="s">
        <v>147</v>
      </c>
      <c r="OAI411" s="40" t="s">
        <v>147</v>
      </c>
      <c r="OAJ411" s="40" t="s">
        <v>147</v>
      </c>
      <c r="OAK411" s="40" t="s">
        <v>147</v>
      </c>
      <c r="OAL411" s="40" t="s">
        <v>147</v>
      </c>
      <c r="OAM411" s="40" t="s">
        <v>147</v>
      </c>
      <c r="OAN411" s="40" t="s">
        <v>147</v>
      </c>
      <c r="OAO411" s="40" t="s">
        <v>147</v>
      </c>
      <c r="OAP411" s="40" t="s">
        <v>147</v>
      </c>
      <c r="OAQ411" s="40" t="s">
        <v>147</v>
      </c>
      <c r="OAR411" s="40" t="s">
        <v>147</v>
      </c>
      <c r="OAS411" s="40" t="s">
        <v>147</v>
      </c>
      <c r="OAT411" s="40" t="s">
        <v>147</v>
      </c>
      <c r="OAU411" s="40" t="s">
        <v>147</v>
      </c>
      <c r="OAV411" s="40" t="s">
        <v>147</v>
      </c>
      <c r="OAW411" s="40" t="s">
        <v>147</v>
      </c>
      <c r="OAX411" s="40" t="s">
        <v>147</v>
      </c>
      <c r="OAY411" s="40" t="s">
        <v>147</v>
      </c>
      <c r="OAZ411" s="40" t="s">
        <v>147</v>
      </c>
      <c r="OBA411" s="40" t="s">
        <v>147</v>
      </c>
      <c r="OBB411" s="40" t="s">
        <v>147</v>
      </c>
      <c r="OBC411" s="40" t="s">
        <v>147</v>
      </c>
      <c r="OBD411" s="40" t="s">
        <v>147</v>
      </c>
      <c r="OBE411" s="40" t="s">
        <v>147</v>
      </c>
      <c r="OBF411" s="40" t="s">
        <v>147</v>
      </c>
      <c r="OBG411" s="40" t="s">
        <v>147</v>
      </c>
      <c r="OBH411" s="40" t="s">
        <v>147</v>
      </c>
      <c r="OBI411" s="40" t="s">
        <v>147</v>
      </c>
      <c r="OBJ411" s="40" t="s">
        <v>147</v>
      </c>
      <c r="OBK411" s="40" t="s">
        <v>147</v>
      </c>
      <c r="OBL411" s="40" t="s">
        <v>147</v>
      </c>
      <c r="OBM411" s="40" t="s">
        <v>147</v>
      </c>
      <c r="OBN411" s="40" t="s">
        <v>147</v>
      </c>
      <c r="OBO411" s="40" t="s">
        <v>147</v>
      </c>
      <c r="OBP411" s="40" t="s">
        <v>147</v>
      </c>
      <c r="OBQ411" s="40" t="s">
        <v>147</v>
      </c>
      <c r="OBR411" s="40" t="s">
        <v>147</v>
      </c>
      <c r="OBS411" s="40" t="s">
        <v>147</v>
      </c>
      <c r="OBT411" s="40" t="s">
        <v>147</v>
      </c>
      <c r="OBU411" s="40" t="s">
        <v>147</v>
      </c>
      <c r="OBV411" s="40" t="s">
        <v>147</v>
      </c>
      <c r="OBW411" s="40" t="s">
        <v>147</v>
      </c>
      <c r="OBX411" s="40" t="s">
        <v>147</v>
      </c>
      <c r="OBY411" s="40" t="s">
        <v>147</v>
      </c>
      <c r="OBZ411" s="40" t="s">
        <v>147</v>
      </c>
      <c r="OCA411" s="40" t="s">
        <v>147</v>
      </c>
      <c r="OCB411" s="40" t="s">
        <v>147</v>
      </c>
      <c r="OCC411" s="40" t="s">
        <v>147</v>
      </c>
      <c r="OCD411" s="40" t="s">
        <v>147</v>
      </c>
      <c r="OCE411" s="40" t="s">
        <v>147</v>
      </c>
      <c r="OCF411" s="40" t="s">
        <v>147</v>
      </c>
      <c r="OCG411" s="40" t="s">
        <v>147</v>
      </c>
      <c r="OCH411" s="40" t="s">
        <v>147</v>
      </c>
      <c r="OCI411" s="40" t="s">
        <v>147</v>
      </c>
      <c r="OCJ411" s="40" t="s">
        <v>147</v>
      </c>
      <c r="OCK411" s="40" t="s">
        <v>147</v>
      </c>
      <c r="OCL411" s="40" t="s">
        <v>147</v>
      </c>
      <c r="OCM411" s="40" t="s">
        <v>147</v>
      </c>
      <c r="OCN411" s="40" t="s">
        <v>147</v>
      </c>
      <c r="OCO411" s="40" t="s">
        <v>147</v>
      </c>
      <c r="OCP411" s="40" t="s">
        <v>147</v>
      </c>
      <c r="OCQ411" s="40" t="s">
        <v>147</v>
      </c>
      <c r="OCR411" s="40" t="s">
        <v>147</v>
      </c>
      <c r="OCS411" s="40" t="s">
        <v>147</v>
      </c>
      <c r="OCT411" s="40" t="s">
        <v>147</v>
      </c>
      <c r="OCU411" s="40" t="s">
        <v>147</v>
      </c>
      <c r="OCV411" s="40" t="s">
        <v>147</v>
      </c>
      <c r="OCW411" s="40" t="s">
        <v>147</v>
      </c>
      <c r="OCX411" s="40" t="s">
        <v>147</v>
      </c>
      <c r="OCY411" s="40" t="s">
        <v>147</v>
      </c>
      <c r="OCZ411" s="40" t="s">
        <v>147</v>
      </c>
      <c r="ODA411" s="40" t="s">
        <v>147</v>
      </c>
      <c r="ODB411" s="40" t="s">
        <v>147</v>
      </c>
      <c r="ODC411" s="40" t="s">
        <v>147</v>
      </c>
      <c r="ODD411" s="40" t="s">
        <v>147</v>
      </c>
      <c r="ODE411" s="40" t="s">
        <v>147</v>
      </c>
      <c r="ODF411" s="40" t="s">
        <v>147</v>
      </c>
      <c r="ODG411" s="40" t="s">
        <v>147</v>
      </c>
      <c r="ODH411" s="40" t="s">
        <v>147</v>
      </c>
      <c r="ODI411" s="40" t="s">
        <v>147</v>
      </c>
      <c r="ODJ411" s="40" t="s">
        <v>147</v>
      </c>
      <c r="ODK411" s="40" t="s">
        <v>147</v>
      </c>
      <c r="ODL411" s="40" t="s">
        <v>147</v>
      </c>
      <c r="ODM411" s="40" t="s">
        <v>147</v>
      </c>
      <c r="ODN411" s="40" t="s">
        <v>147</v>
      </c>
      <c r="ODO411" s="40" t="s">
        <v>147</v>
      </c>
      <c r="ODP411" s="40" t="s">
        <v>147</v>
      </c>
      <c r="ODQ411" s="40" t="s">
        <v>147</v>
      </c>
      <c r="ODR411" s="40" t="s">
        <v>147</v>
      </c>
      <c r="ODS411" s="40" t="s">
        <v>147</v>
      </c>
      <c r="ODT411" s="40" t="s">
        <v>147</v>
      </c>
      <c r="ODU411" s="40" t="s">
        <v>147</v>
      </c>
      <c r="ODV411" s="40" t="s">
        <v>147</v>
      </c>
      <c r="ODW411" s="40" t="s">
        <v>147</v>
      </c>
      <c r="ODX411" s="40" t="s">
        <v>147</v>
      </c>
      <c r="ODY411" s="40" t="s">
        <v>147</v>
      </c>
      <c r="ODZ411" s="40" t="s">
        <v>147</v>
      </c>
      <c r="OEA411" s="40" t="s">
        <v>147</v>
      </c>
      <c r="OEB411" s="40" t="s">
        <v>147</v>
      </c>
      <c r="OEC411" s="40" t="s">
        <v>147</v>
      </c>
      <c r="OED411" s="40" t="s">
        <v>147</v>
      </c>
      <c r="OEE411" s="40" t="s">
        <v>147</v>
      </c>
      <c r="OEF411" s="40" t="s">
        <v>147</v>
      </c>
      <c r="OEG411" s="40" t="s">
        <v>147</v>
      </c>
      <c r="OEH411" s="40" t="s">
        <v>147</v>
      </c>
      <c r="OEI411" s="40" t="s">
        <v>147</v>
      </c>
      <c r="OEJ411" s="40" t="s">
        <v>147</v>
      </c>
      <c r="OEK411" s="40" t="s">
        <v>147</v>
      </c>
      <c r="OEL411" s="40" t="s">
        <v>147</v>
      </c>
      <c r="OEM411" s="40" t="s">
        <v>147</v>
      </c>
      <c r="OEN411" s="40" t="s">
        <v>147</v>
      </c>
      <c r="OEO411" s="40" t="s">
        <v>147</v>
      </c>
      <c r="OEP411" s="40" t="s">
        <v>147</v>
      </c>
      <c r="OEQ411" s="40" t="s">
        <v>147</v>
      </c>
      <c r="OER411" s="40" t="s">
        <v>147</v>
      </c>
      <c r="OES411" s="40" t="s">
        <v>147</v>
      </c>
      <c r="OET411" s="40" t="s">
        <v>147</v>
      </c>
      <c r="OEU411" s="40" t="s">
        <v>147</v>
      </c>
      <c r="OEV411" s="40" t="s">
        <v>147</v>
      </c>
      <c r="OEW411" s="40" t="s">
        <v>147</v>
      </c>
      <c r="OEX411" s="40" t="s">
        <v>147</v>
      </c>
      <c r="OEY411" s="40" t="s">
        <v>147</v>
      </c>
      <c r="OEZ411" s="40" t="s">
        <v>147</v>
      </c>
      <c r="OFA411" s="40" t="s">
        <v>147</v>
      </c>
      <c r="OFB411" s="40" t="s">
        <v>147</v>
      </c>
      <c r="OFC411" s="40" t="s">
        <v>147</v>
      </c>
      <c r="OFD411" s="40" t="s">
        <v>147</v>
      </c>
      <c r="OFE411" s="40" t="s">
        <v>147</v>
      </c>
      <c r="OFF411" s="40" t="s">
        <v>147</v>
      </c>
      <c r="OFG411" s="40" t="s">
        <v>147</v>
      </c>
      <c r="OFH411" s="40" t="s">
        <v>147</v>
      </c>
      <c r="OFI411" s="40" t="s">
        <v>147</v>
      </c>
      <c r="OFJ411" s="40" t="s">
        <v>147</v>
      </c>
      <c r="OFK411" s="40" t="s">
        <v>147</v>
      </c>
      <c r="OFL411" s="40" t="s">
        <v>147</v>
      </c>
      <c r="OFM411" s="40" t="s">
        <v>147</v>
      </c>
      <c r="OFN411" s="40" t="s">
        <v>147</v>
      </c>
      <c r="OFO411" s="40" t="s">
        <v>147</v>
      </c>
      <c r="OFP411" s="40" t="s">
        <v>147</v>
      </c>
      <c r="OFQ411" s="40" t="s">
        <v>147</v>
      </c>
      <c r="OFR411" s="40" t="s">
        <v>147</v>
      </c>
      <c r="OFS411" s="40" t="s">
        <v>147</v>
      </c>
      <c r="OFT411" s="40" t="s">
        <v>147</v>
      </c>
      <c r="OFU411" s="40" t="s">
        <v>147</v>
      </c>
      <c r="OFV411" s="40" t="s">
        <v>147</v>
      </c>
      <c r="OFW411" s="40" t="s">
        <v>147</v>
      </c>
      <c r="OFX411" s="40" t="s">
        <v>147</v>
      </c>
      <c r="OFY411" s="40" t="s">
        <v>147</v>
      </c>
      <c r="OFZ411" s="40" t="s">
        <v>147</v>
      </c>
      <c r="OGA411" s="40" t="s">
        <v>147</v>
      </c>
      <c r="OGB411" s="40" t="s">
        <v>147</v>
      </c>
      <c r="OGC411" s="40" t="s">
        <v>147</v>
      </c>
      <c r="OGD411" s="40" t="s">
        <v>147</v>
      </c>
      <c r="OGE411" s="40" t="s">
        <v>147</v>
      </c>
      <c r="OGF411" s="40" t="s">
        <v>147</v>
      </c>
      <c r="OGG411" s="40" t="s">
        <v>147</v>
      </c>
      <c r="OGH411" s="40" t="s">
        <v>147</v>
      </c>
      <c r="OGI411" s="40" t="s">
        <v>147</v>
      </c>
      <c r="OGJ411" s="40" t="s">
        <v>147</v>
      </c>
      <c r="OGK411" s="40" t="s">
        <v>147</v>
      </c>
      <c r="OGL411" s="40" t="s">
        <v>147</v>
      </c>
      <c r="OGM411" s="40" t="s">
        <v>147</v>
      </c>
      <c r="OGN411" s="40" t="s">
        <v>147</v>
      </c>
      <c r="OGO411" s="40" t="s">
        <v>147</v>
      </c>
      <c r="OGP411" s="40" t="s">
        <v>147</v>
      </c>
      <c r="OGQ411" s="40" t="s">
        <v>147</v>
      </c>
      <c r="OGR411" s="40" t="s">
        <v>147</v>
      </c>
      <c r="OGS411" s="40" t="s">
        <v>147</v>
      </c>
      <c r="OGT411" s="40" t="s">
        <v>147</v>
      </c>
      <c r="OGU411" s="40" t="s">
        <v>147</v>
      </c>
      <c r="OGV411" s="40" t="s">
        <v>147</v>
      </c>
      <c r="OGW411" s="40" t="s">
        <v>147</v>
      </c>
      <c r="OGX411" s="40" t="s">
        <v>147</v>
      </c>
      <c r="OGY411" s="40" t="s">
        <v>147</v>
      </c>
      <c r="OGZ411" s="40" t="s">
        <v>147</v>
      </c>
      <c r="OHA411" s="40" t="s">
        <v>147</v>
      </c>
      <c r="OHB411" s="40" t="s">
        <v>147</v>
      </c>
      <c r="OHC411" s="40" t="s">
        <v>147</v>
      </c>
      <c r="OHD411" s="40" t="s">
        <v>147</v>
      </c>
      <c r="OHE411" s="40" t="s">
        <v>147</v>
      </c>
      <c r="OHF411" s="40" t="s">
        <v>147</v>
      </c>
      <c r="OHG411" s="40" t="s">
        <v>147</v>
      </c>
      <c r="OHH411" s="40" t="s">
        <v>147</v>
      </c>
      <c r="OHI411" s="40" t="s">
        <v>147</v>
      </c>
      <c r="OHJ411" s="40" t="s">
        <v>147</v>
      </c>
      <c r="OHK411" s="40" t="s">
        <v>147</v>
      </c>
      <c r="OHL411" s="40" t="s">
        <v>147</v>
      </c>
      <c r="OHM411" s="40" t="s">
        <v>147</v>
      </c>
      <c r="OHN411" s="40" t="s">
        <v>147</v>
      </c>
      <c r="OHO411" s="40" t="s">
        <v>147</v>
      </c>
      <c r="OHP411" s="40" t="s">
        <v>147</v>
      </c>
      <c r="OHQ411" s="40" t="s">
        <v>147</v>
      </c>
      <c r="OHR411" s="40" t="s">
        <v>147</v>
      </c>
      <c r="OHS411" s="40" t="s">
        <v>147</v>
      </c>
      <c r="OHT411" s="40" t="s">
        <v>147</v>
      </c>
      <c r="OHU411" s="40" t="s">
        <v>147</v>
      </c>
      <c r="OHV411" s="40" t="s">
        <v>147</v>
      </c>
      <c r="OHW411" s="40" t="s">
        <v>147</v>
      </c>
      <c r="OHX411" s="40" t="s">
        <v>147</v>
      </c>
      <c r="OHY411" s="40" t="s">
        <v>147</v>
      </c>
      <c r="OHZ411" s="40" t="s">
        <v>147</v>
      </c>
      <c r="OIA411" s="40" t="s">
        <v>147</v>
      </c>
      <c r="OIB411" s="40" t="s">
        <v>147</v>
      </c>
      <c r="OIC411" s="40" t="s">
        <v>147</v>
      </c>
      <c r="OID411" s="40" t="s">
        <v>147</v>
      </c>
      <c r="OIE411" s="40" t="s">
        <v>147</v>
      </c>
      <c r="OIF411" s="40" t="s">
        <v>147</v>
      </c>
      <c r="OIG411" s="40" t="s">
        <v>147</v>
      </c>
      <c r="OIH411" s="40" t="s">
        <v>147</v>
      </c>
      <c r="OII411" s="40" t="s">
        <v>147</v>
      </c>
      <c r="OIJ411" s="40" t="s">
        <v>147</v>
      </c>
      <c r="OIK411" s="40" t="s">
        <v>147</v>
      </c>
      <c r="OIL411" s="40" t="s">
        <v>147</v>
      </c>
      <c r="OIM411" s="40" t="s">
        <v>147</v>
      </c>
      <c r="OIN411" s="40" t="s">
        <v>147</v>
      </c>
      <c r="OIO411" s="40" t="s">
        <v>147</v>
      </c>
      <c r="OIP411" s="40" t="s">
        <v>147</v>
      </c>
      <c r="OIQ411" s="40" t="s">
        <v>147</v>
      </c>
      <c r="OIR411" s="40" t="s">
        <v>147</v>
      </c>
      <c r="OIS411" s="40" t="s">
        <v>147</v>
      </c>
      <c r="OIT411" s="40" t="s">
        <v>147</v>
      </c>
      <c r="OIU411" s="40" t="s">
        <v>147</v>
      </c>
      <c r="OIV411" s="40" t="s">
        <v>147</v>
      </c>
      <c r="OIW411" s="40" t="s">
        <v>147</v>
      </c>
      <c r="OIX411" s="40" t="s">
        <v>147</v>
      </c>
      <c r="OIY411" s="40" t="s">
        <v>147</v>
      </c>
      <c r="OIZ411" s="40" t="s">
        <v>147</v>
      </c>
      <c r="OJA411" s="40" t="s">
        <v>147</v>
      </c>
      <c r="OJB411" s="40" t="s">
        <v>147</v>
      </c>
      <c r="OJC411" s="40" t="s">
        <v>147</v>
      </c>
      <c r="OJD411" s="40" t="s">
        <v>147</v>
      </c>
      <c r="OJE411" s="40" t="s">
        <v>147</v>
      </c>
      <c r="OJF411" s="40" t="s">
        <v>147</v>
      </c>
      <c r="OJG411" s="40" t="s">
        <v>147</v>
      </c>
      <c r="OJH411" s="40" t="s">
        <v>147</v>
      </c>
      <c r="OJI411" s="40" t="s">
        <v>147</v>
      </c>
      <c r="OJJ411" s="40" t="s">
        <v>147</v>
      </c>
      <c r="OJK411" s="40" t="s">
        <v>147</v>
      </c>
      <c r="OJL411" s="40" t="s">
        <v>147</v>
      </c>
      <c r="OJM411" s="40" t="s">
        <v>147</v>
      </c>
      <c r="OJN411" s="40" t="s">
        <v>147</v>
      </c>
      <c r="OJO411" s="40" t="s">
        <v>147</v>
      </c>
      <c r="OJP411" s="40" t="s">
        <v>147</v>
      </c>
      <c r="OJQ411" s="40" t="s">
        <v>147</v>
      </c>
      <c r="OJR411" s="40" t="s">
        <v>147</v>
      </c>
      <c r="OJS411" s="40" t="s">
        <v>147</v>
      </c>
      <c r="OJT411" s="40" t="s">
        <v>147</v>
      </c>
      <c r="OJU411" s="40" t="s">
        <v>147</v>
      </c>
      <c r="OJV411" s="40" t="s">
        <v>147</v>
      </c>
      <c r="OJW411" s="40" t="s">
        <v>147</v>
      </c>
      <c r="OJX411" s="40" t="s">
        <v>147</v>
      </c>
      <c r="OJY411" s="40" t="s">
        <v>147</v>
      </c>
      <c r="OJZ411" s="40" t="s">
        <v>147</v>
      </c>
      <c r="OKA411" s="40" t="s">
        <v>147</v>
      </c>
      <c r="OKB411" s="40" t="s">
        <v>147</v>
      </c>
      <c r="OKC411" s="40" t="s">
        <v>147</v>
      </c>
      <c r="OKD411" s="40" t="s">
        <v>147</v>
      </c>
      <c r="OKE411" s="40" t="s">
        <v>147</v>
      </c>
      <c r="OKF411" s="40" t="s">
        <v>147</v>
      </c>
      <c r="OKG411" s="40" t="s">
        <v>147</v>
      </c>
      <c r="OKH411" s="40" t="s">
        <v>147</v>
      </c>
      <c r="OKI411" s="40" t="s">
        <v>147</v>
      </c>
      <c r="OKJ411" s="40" t="s">
        <v>147</v>
      </c>
      <c r="OKK411" s="40" t="s">
        <v>147</v>
      </c>
      <c r="OKL411" s="40" t="s">
        <v>147</v>
      </c>
      <c r="OKM411" s="40" t="s">
        <v>147</v>
      </c>
      <c r="OKN411" s="40" t="s">
        <v>147</v>
      </c>
      <c r="OKO411" s="40" t="s">
        <v>147</v>
      </c>
      <c r="OKP411" s="40" t="s">
        <v>147</v>
      </c>
      <c r="OKQ411" s="40" t="s">
        <v>147</v>
      </c>
      <c r="OKR411" s="40" t="s">
        <v>147</v>
      </c>
      <c r="OKS411" s="40" t="s">
        <v>147</v>
      </c>
      <c r="OKT411" s="40" t="s">
        <v>147</v>
      </c>
      <c r="OKU411" s="40" t="s">
        <v>147</v>
      </c>
      <c r="OKV411" s="40" t="s">
        <v>147</v>
      </c>
      <c r="OKW411" s="40" t="s">
        <v>147</v>
      </c>
      <c r="OKX411" s="40" t="s">
        <v>147</v>
      </c>
      <c r="OKY411" s="40" t="s">
        <v>147</v>
      </c>
      <c r="OKZ411" s="40" t="s">
        <v>147</v>
      </c>
      <c r="OLA411" s="40" t="s">
        <v>147</v>
      </c>
      <c r="OLB411" s="40" t="s">
        <v>147</v>
      </c>
      <c r="OLC411" s="40" t="s">
        <v>147</v>
      </c>
      <c r="OLD411" s="40" t="s">
        <v>147</v>
      </c>
      <c r="OLE411" s="40" t="s">
        <v>147</v>
      </c>
      <c r="OLF411" s="40" t="s">
        <v>147</v>
      </c>
      <c r="OLG411" s="40" t="s">
        <v>147</v>
      </c>
      <c r="OLH411" s="40" t="s">
        <v>147</v>
      </c>
      <c r="OLI411" s="40" t="s">
        <v>147</v>
      </c>
      <c r="OLJ411" s="40" t="s">
        <v>147</v>
      </c>
      <c r="OLK411" s="40" t="s">
        <v>147</v>
      </c>
      <c r="OLL411" s="40" t="s">
        <v>147</v>
      </c>
      <c r="OLM411" s="40" t="s">
        <v>147</v>
      </c>
      <c r="OLN411" s="40" t="s">
        <v>147</v>
      </c>
      <c r="OLO411" s="40" t="s">
        <v>147</v>
      </c>
      <c r="OLP411" s="40" t="s">
        <v>147</v>
      </c>
      <c r="OLQ411" s="40" t="s">
        <v>147</v>
      </c>
      <c r="OLR411" s="40" t="s">
        <v>147</v>
      </c>
      <c r="OLS411" s="40" t="s">
        <v>147</v>
      </c>
      <c r="OLT411" s="40" t="s">
        <v>147</v>
      </c>
      <c r="OLU411" s="40" t="s">
        <v>147</v>
      </c>
      <c r="OLV411" s="40" t="s">
        <v>147</v>
      </c>
      <c r="OLW411" s="40" t="s">
        <v>147</v>
      </c>
      <c r="OLX411" s="40" t="s">
        <v>147</v>
      </c>
      <c r="OLY411" s="40" t="s">
        <v>147</v>
      </c>
      <c r="OLZ411" s="40" t="s">
        <v>147</v>
      </c>
      <c r="OMA411" s="40" t="s">
        <v>147</v>
      </c>
      <c r="OMB411" s="40" t="s">
        <v>147</v>
      </c>
      <c r="OMC411" s="40" t="s">
        <v>147</v>
      </c>
      <c r="OMD411" s="40" t="s">
        <v>147</v>
      </c>
      <c r="OME411" s="40" t="s">
        <v>147</v>
      </c>
      <c r="OMF411" s="40" t="s">
        <v>147</v>
      </c>
      <c r="OMG411" s="40" t="s">
        <v>147</v>
      </c>
      <c r="OMH411" s="40" t="s">
        <v>147</v>
      </c>
      <c r="OMI411" s="40" t="s">
        <v>147</v>
      </c>
      <c r="OMJ411" s="40" t="s">
        <v>147</v>
      </c>
      <c r="OMK411" s="40" t="s">
        <v>147</v>
      </c>
      <c r="OML411" s="40" t="s">
        <v>147</v>
      </c>
      <c r="OMM411" s="40" t="s">
        <v>147</v>
      </c>
      <c r="OMN411" s="40" t="s">
        <v>147</v>
      </c>
      <c r="OMO411" s="40" t="s">
        <v>147</v>
      </c>
      <c r="OMP411" s="40" t="s">
        <v>147</v>
      </c>
      <c r="OMQ411" s="40" t="s">
        <v>147</v>
      </c>
      <c r="OMR411" s="40" t="s">
        <v>147</v>
      </c>
      <c r="OMS411" s="40" t="s">
        <v>147</v>
      </c>
      <c r="OMT411" s="40" t="s">
        <v>147</v>
      </c>
      <c r="OMU411" s="40" t="s">
        <v>147</v>
      </c>
      <c r="OMV411" s="40" t="s">
        <v>147</v>
      </c>
      <c r="OMW411" s="40" t="s">
        <v>147</v>
      </c>
      <c r="OMX411" s="40" t="s">
        <v>147</v>
      </c>
      <c r="OMY411" s="40" t="s">
        <v>147</v>
      </c>
      <c r="OMZ411" s="40" t="s">
        <v>147</v>
      </c>
      <c r="ONA411" s="40" t="s">
        <v>147</v>
      </c>
      <c r="ONB411" s="40" t="s">
        <v>147</v>
      </c>
      <c r="ONC411" s="40" t="s">
        <v>147</v>
      </c>
      <c r="OND411" s="40" t="s">
        <v>147</v>
      </c>
      <c r="ONE411" s="40" t="s">
        <v>147</v>
      </c>
      <c r="ONF411" s="40" t="s">
        <v>147</v>
      </c>
      <c r="ONG411" s="40" t="s">
        <v>147</v>
      </c>
      <c r="ONH411" s="40" t="s">
        <v>147</v>
      </c>
      <c r="ONI411" s="40" t="s">
        <v>147</v>
      </c>
      <c r="ONJ411" s="40" t="s">
        <v>147</v>
      </c>
      <c r="ONK411" s="40" t="s">
        <v>147</v>
      </c>
      <c r="ONL411" s="40" t="s">
        <v>147</v>
      </c>
      <c r="ONM411" s="40" t="s">
        <v>147</v>
      </c>
      <c r="ONN411" s="40" t="s">
        <v>147</v>
      </c>
      <c r="ONO411" s="40" t="s">
        <v>147</v>
      </c>
      <c r="ONP411" s="40" t="s">
        <v>147</v>
      </c>
      <c r="ONQ411" s="40" t="s">
        <v>147</v>
      </c>
      <c r="ONR411" s="40" t="s">
        <v>147</v>
      </c>
      <c r="ONS411" s="40" t="s">
        <v>147</v>
      </c>
      <c r="ONT411" s="40" t="s">
        <v>147</v>
      </c>
      <c r="ONU411" s="40" t="s">
        <v>147</v>
      </c>
      <c r="ONV411" s="40" t="s">
        <v>147</v>
      </c>
      <c r="ONW411" s="40" t="s">
        <v>147</v>
      </c>
      <c r="ONX411" s="40" t="s">
        <v>147</v>
      </c>
      <c r="ONY411" s="40" t="s">
        <v>147</v>
      </c>
      <c r="ONZ411" s="40" t="s">
        <v>147</v>
      </c>
      <c r="OOA411" s="40" t="s">
        <v>147</v>
      </c>
      <c r="OOB411" s="40" t="s">
        <v>147</v>
      </c>
      <c r="OOC411" s="40" t="s">
        <v>147</v>
      </c>
      <c r="OOD411" s="40" t="s">
        <v>147</v>
      </c>
      <c r="OOE411" s="40" t="s">
        <v>147</v>
      </c>
      <c r="OOF411" s="40" t="s">
        <v>147</v>
      </c>
      <c r="OOG411" s="40" t="s">
        <v>147</v>
      </c>
      <c r="OOH411" s="40" t="s">
        <v>147</v>
      </c>
      <c r="OOI411" s="40" t="s">
        <v>147</v>
      </c>
      <c r="OOJ411" s="40" t="s">
        <v>147</v>
      </c>
      <c r="OOK411" s="40" t="s">
        <v>147</v>
      </c>
      <c r="OOL411" s="40" t="s">
        <v>147</v>
      </c>
      <c r="OOM411" s="40" t="s">
        <v>147</v>
      </c>
      <c r="OON411" s="40" t="s">
        <v>147</v>
      </c>
      <c r="OOO411" s="40" t="s">
        <v>147</v>
      </c>
      <c r="OOP411" s="40" t="s">
        <v>147</v>
      </c>
      <c r="OOQ411" s="40" t="s">
        <v>147</v>
      </c>
      <c r="OOR411" s="40" t="s">
        <v>147</v>
      </c>
      <c r="OOS411" s="40" t="s">
        <v>147</v>
      </c>
      <c r="OOT411" s="40" t="s">
        <v>147</v>
      </c>
      <c r="OOU411" s="40" t="s">
        <v>147</v>
      </c>
      <c r="OOV411" s="40" t="s">
        <v>147</v>
      </c>
      <c r="OOW411" s="40" t="s">
        <v>147</v>
      </c>
      <c r="OOX411" s="40" t="s">
        <v>147</v>
      </c>
      <c r="OOY411" s="40" t="s">
        <v>147</v>
      </c>
      <c r="OOZ411" s="40" t="s">
        <v>147</v>
      </c>
      <c r="OPA411" s="40" t="s">
        <v>147</v>
      </c>
      <c r="OPB411" s="40" t="s">
        <v>147</v>
      </c>
      <c r="OPC411" s="40" t="s">
        <v>147</v>
      </c>
      <c r="OPD411" s="40" t="s">
        <v>147</v>
      </c>
      <c r="OPE411" s="40" t="s">
        <v>147</v>
      </c>
      <c r="OPF411" s="40" t="s">
        <v>147</v>
      </c>
      <c r="OPG411" s="40" t="s">
        <v>147</v>
      </c>
      <c r="OPH411" s="40" t="s">
        <v>147</v>
      </c>
      <c r="OPI411" s="40" t="s">
        <v>147</v>
      </c>
      <c r="OPJ411" s="40" t="s">
        <v>147</v>
      </c>
      <c r="OPK411" s="40" t="s">
        <v>147</v>
      </c>
      <c r="OPL411" s="40" t="s">
        <v>147</v>
      </c>
      <c r="OPM411" s="40" t="s">
        <v>147</v>
      </c>
      <c r="OPN411" s="40" t="s">
        <v>147</v>
      </c>
      <c r="OPO411" s="40" t="s">
        <v>147</v>
      </c>
      <c r="OPP411" s="40" t="s">
        <v>147</v>
      </c>
      <c r="OPQ411" s="40" t="s">
        <v>147</v>
      </c>
      <c r="OPR411" s="40" t="s">
        <v>147</v>
      </c>
      <c r="OPS411" s="40" t="s">
        <v>147</v>
      </c>
      <c r="OPT411" s="40" t="s">
        <v>147</v>
      </c>
      <c r="OPU411" s="40" t="s">
        <v>147</v>
      </c>
      <c r="OPV411" s="40" t="s">
        <v>147</v>
      </c>
      <c r="OPW411" s="40" t="s">
        <v>147</v>
      </c>
      <c r="OPX411" s="40" t="s">
        <v>147</v>
      </c>
      <c r="OPY411" s="40" t="s">
        <v>147</v>
      </c>
      <c r="OPZ411" s="40" t="s">
        <v>147</v>
      </c>
      <c r="OQA411" s="40" t="s">
        <v>147</v>
      </c>
      <c r="OQB411" s="40" t="s">
        <v>147</v>
      </c>
      <c r="OQC411" s="40" t="s">
        <v>147</v>
      </c>
      <c r="OQD411" s="40" t="s">
        <v>147</v>
      </c>
      <c r="OQE411" s="40" t="s">
        <v>147</v>
      </c>
      <c r="OQF411" s="40" t="s">
        <v>147</v>
      </c>
      <c r="OQG411" s="40" t="s">
        <v>147</v>
      </c>
      <c r="OQH411" s="40" t="s">
        <v>147</v>
      </c>
      <c r="OQI411" s="40" t="s">
        <v>147</v>
      </c>
      <c r="OQJ411" s="40" t="s">
        <v>147</v>
      </c>
      <c r="OQK411" s="40" t="s">
        <v>147</v>
      </c>
      <c r="OQL411" s="40" t="s">
        <v>147</v>
      </c>
      <c r="OQM411" s="40" t="s">
        <v>147</v>
      </c>
      <c r="OQN411" s="40" t="s">
        <v>147</v>
      </c>
      <c r="OQO411" s="40" t="s">
        <v>147</v>
      </c>
      <c r="OQP411" s="40" t="s">
        <v>147</v>
      </c>
      <c r="OQQ411" s="40" t="s">
        <v>147</v>
      </c>
      <c r="OQR411" s="40" t="s">
        <v>147</v>
      </c>
      <c r="OQS411" s="40" t="s">
        <v>147</v>
      </c>
      <c r="OQT411" s="40" t="s">
        <v>147</v>
      </c>
      <c r="OQU411" s="40" t="s">
        <v>147</v>
      </c>
      <c r="OQV411" s="40" t="s">
        <v>147</v>
      </c>
      <c r="OQW411" s="40" t="s">
        <v>147</v>
      </c>
      <c r="OQX411" s="40" t="s">
        <v>147</v>
      </c>
      <c r="OQY411" s="40" t="s">
        <v>147</v>
      </c>
      <c r="OQZ411" s="40" t="s">
        <v>147</v>
      </c>
      <c r="ORA411" s="40" t="s">
        <v>147</v>
      </c>
      <c r="ORB411" s="40" t="s">
        <v>147</v>
      </c>
      <c r="ORC411" s="40" t="s">
        <v>147</v>
      </c>
      <c r="ORD411" s="40" t="s">
        <v>147</v>
      </c>
      <c r="ORE411" s="40" t="s">
        <v>147</v>
      </c>
      <c r="ORF411" s="40" t="s">
        <v>147</v>
      </c>
      <c r="ORG411" s="40" t="s">
        <v>147</v>
      </c>
      <c r="ORH411" s="40" t="s">
        <v>147</v>
      </c>
      <c r="ORI411" s="40" t="s">
        <v>147</v>
      </c>
      <c r="ORJ411" s="40" t="s">
        <v>147</v>
      </c>
      <c r="ORK411" s="40" t="s">
        <v>147</v>
      </c>
      <c r="ORL411" s="40" t="s">
        <v>147</v>
      </c>
      <c r="ORM411" s="40" t="s">
        <v>147</v>
      </c>
      <c r="ORN411" s="40" t="s">
        <v>147</v>
      </c>
      <c r="ORO411" s="40" t="s">
        <v>147</v>
      </c>
      <c r="ORP411" s="40" t="s">
        <v>147</v>
      </c>
      <c r="ORQ411" s="40" t="s">
        <v>147</v>
      </c>
      <c r="ORR411" s="40" t="s">
        <v>147</v>
      </c>
      <c r="ORS411" s="40" t="s">
        <v>147</v>
      </c>
      <c r="ORT411" s="40" t="s">
        <v>147</v>
      </c>
      <c r="ORU411" s="40" t="s">
        <v>147</v>
      </c>
      <c r="ORV411" s="40" t="s">
        <v>147</v>
      </c>
      <c r="ORW411" s="40" t="s">
        <v>147</v>
      </c>
      <c r="ORX411" s="40" t="s">
        <v>147</v>
      </c>
      <c r="ORY411" s="40" t="s">
        <v>147</v>
      </c>
      <c r="ORZ411" s="40" t="s">
        <v>147</v>
      </c>
      <c r="OSA411" s="40" t="s">
        <v>147</v>
      </c>
      <c r="OSB411" s="40" t="s">
        <v>147</v>
      </c>
      <c r="OSC411" s="40" t="s">
        <v>147</v>
      </c>
      <c r="OSD411" s="40" t="s">
        <v>147</v>
      </c>
      <c r="OSE411" s="40" t="s">
        <v>147</v>
      </c>
      <c r="OSF411" s="40" t="s">
        <v>147</v>
      </c>
      <c r="OSG411" s="40" t="s">
        <v>147</v>
      </c>
      <c r="OSH411" s="40" t="s">
        <v>147</v>
      </c>
      <c r="OSI411" s="40" t="s">
        <v>147</v>
      </c>
      <c r="OSJ411" s="40" t="s">
        <v>147</v>
      </c>
      <c r="OSK411" s="40" t="s">
        <v>147</v>
      </c>
      <c r="OSL411" s="40" t="s">
        <v>147</v>
      </c>
      <c r="OSM411" s="40" t="s">
        <v>147</v>
      </c>
      <c r="OSN411" s="40" t="s">
        <v>147</v>
      </c>
      <c r="OSO411" s="40" t="s">
        <v>147</v>
      </c>
      <c r="OSP411" s="40" t="s">
        <v>147</v>
      </c>
      <c r="OSQ411" s="40" t="s">
        <v>147</v>
      </c>
      <c r="OSR411" s="40" t="s">
        <v>147</v>
      </c>
      <c r="OSS411" s="40" t="s">
        <v>147</v>
      </c>
      <c r="OST411" s="40" t="s">
        <v>147</v>
      </c>
      <c r="OSU411" s="40" t="s">
        <v>147</v>
      </c>
      <c r="OSV411" s="40" t="s">
        <v>147</v>
      </c>
      <c r="OSW411" s="40" t="s">
        <v>147</v>
      </c>
      <c r="OSX411" s="40" t="s">
        <v>147</v>
      </c>
      <c r="OSY411" s="40" t="s">
        <v>147</v>
      </c>
      <c r="OSZ411" s="40" t="s">
        <v>147</v>
      </c>
      <c r="OTA411" s="40" t="s">
        <v>147</v>
      </c>
      <c r="OTB411" s="40" t="s">
        <v>147</v>
      </c>
      <c r="OTC411" s="40" t="s">
        <v>147</v>
      </c>
      <c r="OTD411" s="40" t="s">
        <v>147</v>
      </c>
      <c r="OTE411" s="40" t="s">
        <v>147</v>
      </c>
      <c r="OTF411" s="40" t="s">
        <v>147</v>
      </c>
      <c r="OTG411" s="40" t="s">
        <v>147</v>
      </c>
      <c r="OTH411" s="40" t="s">
        <v>147</v>
      </c>
      <c r="OTI411" s="40" t="s">
        <v>147</v>
      </c>
      <c r="OTJ411" s="40" t="s">
        <v>147</v>
      </c>
      <c r="OTK411" s="40" t="s">
        <v>147</v>
      </c>
      <c r="OTL411" s="40" t="s">
        <v>147</v>
      </c>
      <c r="OTM411" s="40" t="s">
        <v>147</v>
      </c>
      <c r="OTN411" s="40" t="s">
        <v>147</v>
      </c>
      <c r="OTO411" s="40" t="s">
        <v>147</v>
      </c>
      <c r="OTP411" s="40" t="s">
        <v>147</v>
      </c>
      <c r="OTQ411" s="40" t="s">
        <v>147</v>
      </c>
      <c r="OTR411" s="40" t="s">
        <v>147</v>
      </c>
      <c r="OTS411" s="40" t="s">
        <v>147</v>
      </c>
      <c r="OTT411" s="40" t="s">
        <v>147</v>
      </c>
      <c r="OTU411" s="40" t="s">
        <v>147</v>
      </c>
      <c r="OTV411" s="40" t="s">
        <v>147</v>
      </c>
      <c r="OTW411" s="40" t="s">
        <v>147</v>
      </c>
      <c r="OTX411" s="40" t="s">
        <v>147</v>
      </c>
      <c r="OTY411" s="40" t="s">
        <v>147</v>
      </c>
      <c r="OTZ411" s="40" t="s">
        <v>147</v>
      </c>
      <c r="OUA411" s="40" t="s">
        <v>147</v>
      </c>
      <c r="OUB411" s="40" t="s">
        <v>147</v>
      </c>
      <c r="OUC411" s="40" t="s">
        <v>147</v>
      </c>
      <c r="OUD411" s="40" t="s">
        <v>147</v>
      </c>
      <c r="OUE411" s="40" t="s">
        <v>147</v>
      </c>
      <c r="OUF411" s="40" t="s">
        <v>147</v>
      </c>
      <c r="OUG411" s="40" t="s">
        <v>147</v>
      </c>
      <c r="OUH411" s="40" t="s">
        <v>147</v>
      </c>
      <c r="OUI411" s="40" t="s">
        <v>147</v>
      </c>
      <c r="OUJ411" s="40" t="s">
        <v>147</v>
      </c>
      <c r="OUK411" s="40" t="s">
        <v>147</v>
      </c>
      <c r="OUL411" s="40" t="s">
        <v>147</v>
      </c>
      <c r="OUM411" s="40" t="s">
        <v>147</v>
      </c>
      <c r="OUN411" s="40" t="s">
        <v>147</v>
      </c>
      <c r="OUO411" s="40" t="s">
        <v>147</v>
      </c>
      <c r="OUP411" s="40" t="s">
        <v>147</v>
      </c>
      <c r="OUQ411" s="40" t="s">
        <v>147</v>
      </c>
      <c r="OUR411" s="40" t="s">
        <v>147</v>
      </c>
      <c r="OUS411" s="40" t="s">
        <v>147</v>
      </c>
      <c r="OUT411" s="40" t="s">
        <v>147</v>
      </c>
      <c r="OUU411" s="40" t="s">
        <v>147</v>
      </c>
      <c r="OUV411" s="40" t="s">
        <v>147</v>
      </c>
      <c r="OUW411" s="40" t="s">
        <v>147</v>
      </c>
      <c r="OUX411" s="40" t="s">
        <v>147</v>
      </c>
      <c r="OUY411" s="40" t="s">
        <v>147</v>
      </c>
      <c r="OUZ411" s="40" t="s">
        <v>147</v>
      </c>
      <c r="OVA411" s="40" t="s">
        <v>147</v>
      </c>
      <c r="OVB411" s="40" t="s">
        <v>147</v>
      </c>
      <c r="OVC411" s="40" t="s">
        <v>147</v>
      </c>
      <c r="OVD411" s="40" t="s">
        <v>147</v>
      </c>
      <c r="OVE411" s="40" t="s">
        <v>147</v>
      </c>
      <c r="OVF411" s="40" t="s">
        <v>147</v>
      </c>
      <c r="OVG411" s="40" t="s">
        <v>147</v>
      </c>
      <c r="OVH411" s="40" t="s">
        <v>147</v>
      </c>
      <c r="OVI411" s="40" t="s">
        <v>147</v>
      </c>
      <c r="OVJ411" s="40" t="s">
        <v>147</v>
      </c>
      <c r="OVK411" s="40" t="s">
        <v>147</v>
      </c>
      <c r="OVL411" s="40" t="s">
        <v>147</v>
      </c>
      <c r="OVM411" s="40" t="s">
        <v>147</v>
      </c>
      <c r="OVN411" s="40" t="s">
        <v>147</v>
      </c>
      <c r="OVO411" s="40" t="s">
        <v>147</v>
      </c>
      <c r="OVP411" s="40" t="s">
        <v>147</v>
      </c>
      <c r="OVQ411" s="40" t="s">
        <v>147</v>
      </c>
      <c r="OVR411" s="40" t="s">
        <v>147</v>
      </c>
      <c r="OVS411" s="40" t="s">
        <v>147</v>
      </c>
      <c r="OVT411" s="40" t="s">
        <v>147</v>
      </c>
      <c r="OVU411" s="40" t="s">
        <v>147</v>
      </c>
      <c r="OVV411" s="40" t="s">
        <v>147</v>
      </c>
      <c r="OVW411" s="40" t="s">
        <v>147</v>
      </c>
      <c r="OVX411" s="40" t="s">
        <v>147</v>
      </c>
      <c r="OVY411" s="40" t="s">
        <v>147</v>
      </c>
      <c r="OVZ411" s="40" t="s">
        <v>147</v>
      </c>
      <c r="OWA411" s="40" t="s">
        <v>147</v>
      </c>
      <c r="OWB411" s="40" t="s">
        <v>147</v>
      </c>
      <c r="OWC411" s="40" t="s">
        <v>147</v>
      </c>
      <c r="OWD411" s="40" t="s">
        <v>147</v>
      </c>
      <c r="OWE411" s="40" t="s">
        <v>147</v>
      </c>
      <c r="OWF411" s="40" t="s">
        <v>147</v>
      </c>
      <c r="OWG411" s="40" t="s">
        <v>147</v>
      </c>
      <c r="OWH411" s="40" t="s">
        <v>147</v>
      </c>
      <c r="OWI411" s="40" t="s">
        <v>147</v>
      </c>
      <c r="OWJ411" s="40" t="s">
        <v>147</v>
      </c>
      <c r="OWK411" s="40" t="s">
        <v>147</v>
      </c>
      <c r="OWL411" s="40" t="s">
        <v>147</v>
      </c>
      <c r="OWM411" s="40" t="s">
        <v>147</v>
      </c>
      <c r="OWN411" s="40" t="s">
        <v>147</v>
      </c>
      <c r="OWO411" s="40" t="s">
        <v>147</v>
      </c>
      <c r="OWP411" s="40" t="s">
        <v>147</v>
      </c>
      <c r="OWQ411" s="40" t="s">
        <v>147</v>
      </c>
      <c r="OWR411" s="40" t="s">
        <v>147</v>
      </c>
      <c r="OWS411" s="40" t="s">
        <v>147</v>
      </c>
      <c r="OWT411" s="40" t="s">
        <v>147</v>
      </c>
      <c r="OWU411" s="40" t="s">
        <v>147</v>
      </c>
      <c r="OWV411" s="40" t="s">
        <v>147</v>
      </c>
      <c r="OWW411" s="40" t="s">
        <v>147</v>
      </c>
      <c r="OWX411" s="40" t="s">
        <v>147</v>
      </c>
      <c r="OWY411" s="40" t="s">
        <v>147</v>
      </c>
      <c r="OWZ411" s="40" t="s">
        <v>147</v>
      </c>
      <c r="OXA411" s="40" t="s">
        <v>147</v>
      </c>
      <c r="OXB411" s="40" t="s">
        <v>147</v>
      </c>
      <c r="OXC411" s="40" t="s">
        <v>147</v>
      </c>
      <c r="OXD411" s="40" t="s">
        <v>147</v>
      </c>
      <c r="OXE411" s="40" t="s">
        <v>147</v>
      </c>
      <c r="OXF411" s="40" t="s">
        <v>147</v>
      </c>
      <c r="OXG411" s="40" t="s">
        <v>147</v>
      </c>
      <c r="OXH411" s="40" t="s">
        <v>147</v>
      </c>
      <c r="OXI411" s="40" t="s">
        <v>147</v>
      </c>
      <c r="OXJ411" s="40" t="s">
        <v>147</v>
      </c>
      <c r="OXK411" s="40" t="s">
        <v>147</v>
      </c>
      <c r="OXL411" s="40" t="s">
        <v>147</v>
      </c>
      <c r="OXM411" s="40" t="s">
        <v>147</v>
      </c>
      <c r="OXN411" s="40" t="s">
        <v>147</v>
      </c>
      <c r="OXO411" s="40" t="s">
        <v>147</v>
      </c>
      <c r="OXP411" s="40" t="s">
        <v>147</v>
      </c>
      <c r="OXQ411" s="40" t="s">
        <v>147</v>
      </c>
      <c r="OXR411" s="40" t="s">
        <v>147</v>
      </c>
      <c r="OXS411" s="40" t="s">
        <v>147</v>
      </c>
      <c r="OXT411" s="40" t="s">
        <v>147</v>
      </c>
      <c r="OXU411" s="40" t="s">
        <v>147</v>
      </c>
      <c r="OXV411" s="40" t="s">
        <v>147</v>
      </c>
      <c r="OXW411" s="40" t="s">
        <v>147</v>
      </c>
      <c r="OXX411" s="40" t="s">
        <v>147</v>
      </c>
      <c r="OXY411" s="40" t="s">
        <v>147</v>
      </c>
      <c r="OXZ411" s="40" t="s">
        <v>147</v>
      </c>
      <c r="OYA411" s="40" t="s">
        <v>147</v>
      </c>
      <c r="OYB411" s="40" t="s">
        <v>147</v>
      </c>
      <c r="OYC411" s="40" t="s">
        <v>147</v>
      </c>
      <c r="OYD411" s="40" t="s">
        <v>147</v>
      </c>
      <c r="OYE411" s="40" t="s">
        <v>147</v>
      </c>
      <c r="OYF411" s="40" t="s">
        <v>147</v>
      </c>
      <c r="OYG411" s="40" t="s">
        <v>147</v>
      </c>
      <c r="OYH411" s="40" t="s">
        <v>147</v>
      </c>
      <c r="OYI411" s="40" t="s">
        <v>147</v>
      </c>
      <c r="OYJ411" s="40" t="s">
        <v>147</v>
      </c>
      <c r="OYK411" s="40" t="s">
        <v>147</v>
      </c>
      <c r="OYL411" s="40" t="s">
        <v>147</v>
      </c>
      <c r="OYM411" s="40" t="s">
        <v>147</v>
      </c>
      <c r="OYN411" s="40" t="s">
        <v>147</v>
      </c>
      <c r="OYO411" s="40" t="s">
        <v>147</v>
      </c>
      <c r="OYP411" s="40" t="s">
        <v>147</v>
      </c>
      <c r="OYQ411" s="40" t="s">
        <v>147</v>
      </c>
      <c r="OYR411" s="40" t="s">
        <v>147</v>
      </c>
      <c r="OYS411" s="40" t="s">
        <v>147</v>
      </c>
      <c r="OYT411" s="40" t="s">
        <v>147</v>
      </c>
      <c r="OYU411" s="40" t="s">
        <v>147</v>
      </c>
      <c r="OYV411" s="40" t="s">
        <v>147</v>
      </c>
      <c r="OYW411" s="40" t="s">
        <v>147</v>
      </c>
      <c r="OYX411" s="40" t="s">
        <v>147</v>
      </c>
      <c r="OYY411" s="40" t="s">
        <v>147</v>
      </c>
      <c r="OYZ411" s="40" t="s">
        <v>147</v>
      </c>
      <c r="OZA411" s="40" t="s">
        <v>147</v>
      </c>
      <c r="OZB411" s="40" t="s">
        <v>147</v>
      </c>
      <c r="OZC411" s="40" t="s">
        <v>147</v>
      </c>
      <c r="OZD411" s="40" t="s">
        <v>147</v>
      </c>
      <c r="OZE411" s="40" t="s">
        <v>147</v>
      </c>
      <c r="OZF411" s="40" t="s">
        <v>147</v>
      </c>
      <c r="OZG411" s="40" t="s">
        <v>147</v>
      </c>
      <c r="OZH411" s="40" t="s">
        <v>147</v>
      </c>
      <c r="OZI411" s="40" t="s">
        <v>147</v>
      </c>
      <c r="OZJ411" s="40" t="s">
        <v>147</v>
      </c>
      <c r="OZK411" s="40" t="s">
        <v>147</v>
      </c>
      <c r="OZL411" s="40" t="s">
        <v>147</v>
      </c>
      <c r="OZM411" s="40" t="s">
        <v>147</v>
      </c>
      <c r="OZN411" s="40" t="s">
        <v>147</v>
      </c>
      <c r="OZO411" s="40" t="s">
        <v>147</v>
      </c>
      <c r="OZP411" s="40" t="s">
        <v>147</v>
      </c>
      <c r="OZQ411" s="40" t="s">
        <v>147</v>
      </c>
      <c r="OZR411" s="40" t="s">
        <v>147</v>
      </c>
      <c r="OZS411" s="40" t="s">
        <v>147</v>
      </c>
      <c r="OZT411" s="40" t="s">
        <v>147</v>
      </c>
      <c r="OZU411" s="40" t="s">
        <v>147</v>
      </c>
      <c r="OZV411" s="40" t="s">
        <v>147</v>
      </c>
      <c r="OZW411" s="40" t="s">
        <v>147</v>
      </c>
      <c r="OZX411" s="40" t="s">
        <v>147</v>
      </c>
      <c r="OZY411" s="40" t="s">
        <v>147</v>
      </c>
      <c r="OZZ411" s="40" t="s">
        <v>147</v>
      </c>
      <c r="PAA411" s="40" t="s">
        <v>147</v>
      </c>
      <c r="PAB411" s="40" t="s">
        <v>147</v>
      </c>
      <c r="PAC411" s="40" t="s">
        <v>147</v>
      </c>
      <c r="PAD411" s="40" t="s">
        <v>147</v>
      </c>
      <c r="PAE411" s="40" t="s">
        <v>147</v>
      </c>
      <c r="PAF411" s="40" t="s">
        <v>147</v>
      </c>
      <c r="PAG411" s="40" t="s">
        <v>147</v>
      </c>
      <c r="PAH411" s="40" t="s">
        <v>147</v>
      </c>
      <c r="PAI411" s="40" t="s">
        <v>147</v>
      </c>
      <c r="PAJ411" s="40" t="s">
        <v>147</v>
      </c>
      <c r="PAK411" s="40" t="s">
        <v>147</v>
      </c>
      <c r="PAL411" s="40" t="s">
        <v>147</v>
      </c>
      <c r="PAM411" s="40" t="s">
        <v>147</v>
      </c>
      <c r="PAN411" s="40" t="s">
        <v>147</v>
      </c>
      <c r="PAO411" s="40" t="s">
        <v>147</v>
      </c>
      <c r="PAP411" s="40" t="s">
        <v>147</v>
      </c>
      <c r="PAQ411" s="40" t="s">
        <v>147</v>
      </c>
      <c r="PAR411" s="40" t="s">
        <v>147</v>
      </c>
      <c r="PAS411" s="40" t="s">
        <v>147</v>
      </c>
      <c r="PAT411" s="40" t="s">
        <v>147</v>
      </c>
      <c r="PAU411" s="40" t="s">
        <v>147</v>
      </c>
      <c r="PAV411" s="40" t="s">
        <v>147</v>
      </c>
      <c r="PAW411" s="40" t="s">
        <v>147</v>
      </c>
      <c r="PAX411" s="40" t="s">
        <v>147</v>
      </c>
      <c r="PAY411" s="40" t="s">
        <v>147</v>
      </c>
      <c r="PAZ411" s="40" t="s">
        <v>147</v>
      </c>
      <c r="PBA411" s="40" t="s">
        <v>147</v>
      </c>
      <c r="PBB411" s="40" t="s">
        <v>147</v>
      </c>
      <c r="PBC411" s="40" t="s">
        <v>147</v>
      </c>
      <c r="PBD411" s="40" t="s">
        <v>147</v>
      </c>
      <c r="PBE411" s="40" t="s">
        <v>147</v>
      </c>
      <c r="PBF411" s="40" t="s">
        <v>147</v>
      </c>
      <c r="PBG411" s="40" t="s">
        <v>147</v>
      </c>
      <c r="PBH411" s="40" t="s">
        <v>147</v>
      </c>
      <c r="PBI411" s="40" t="s">
        <v>147</v>
      </c>
      <c r="PBJ411" s="40" t="s">
        <v>147</v>
      </c>
      <c r="PBK411" s="40" t="s">
        <v>147</v>
      </c>
      <c r="PBL411" s="40" t="s">
        <v>147</v>
      </c>
      <c r="PBM411" s="40" t="s">
        <v>147</v>
      </c>
      <c r="PBN411" s="40" t="s">
        <v>147</v>
      </c>
      <c r="PBO411" s="40" t="s">
        <v>147</v>
      </c>
      <c r="PBP411" s="40" t="s">
        <v>147</v>
      </c>
      <c r="PBQ411" s="40" t="s">
        <v>147</v>
      </c>
      <c r="PBR411" s="40" t="s">
        <v>147</v>
      </c>
      <c r="PBS411" s="40" t="s">
        <v>147</v>
      </c>
      <c r="PBT411" s="40" t="s">
        <v>147</v>
      </c>
      <c r="PBU411" s="40" t="s">
        <v>147</v>
      </c>
      <c r="PBV411" s="40" t="s">
        <v>147</v>
      </c>
      <c r="PBW411" s="40" t="s">
        <v>147</v>
      </c>
      <c r="PBX411" s="40" t="s">
        <v>147</v>
      </c>
      <c r="PBY411" s="40" t="s">
        <v>147</v>
      </c>
      <c r="PBZ411" s="40" t="s">
        <v>147</v>
      </c>
      <c r="PCA411" s="40" t="s">
        <v>147</v>
      </c>
      <c r="PCB411" s="40" t="s">
        <v>147</v>
      </c>
      <c r="PCC411" s="40" t="s">
        <v>147</v>
      </c>
      <c r="PCD411" s="40" t="s">
        <v>147</v>
      </c>
      <c r="PCE411" s="40" t="s">
        <v>147</v>
      </c>
      <c r="PCF411" s="40" t="s">
        <v>147</v>
      </c>
      <c r="PCG411" s="40" t="s">
        <v>147</v>
      </c>
      <c r="PCH411" s="40" t="s">
        <v>147</v>
      </c>
      <c r="PCI411" s="40" t="s">
        <v>147</v>
      </c>
      <c r="PCJ411" s="40" t="s">
        <v>147</v>
      </c>
      <c r="PCK411" s="40" t="s">
        <v>147</v>
      </c>
      <c r="PCL411" s="40" t="s">
        <v>147</v>
      </c>
      <c r="PCM411" s="40" t="s">
        <v>147</v>
      </c>
      <c r="PCN411" s="40" t="s">
        <v>147</v>
      </c>
      <c r="PCO411" s="40" t="s">
        <v>147</v>
      </c>
      <c r="PCP411" s="40" t="s">
        <v>147</v>
      </c>
      <c r="PCQ411" s="40" t="s">
        <v>147</v>
      </c>
      <c r="PCR411" s="40" t="s">
        <v>147</v>
      </c>
      <c r="PCS411" s="40" t="s">
        <v>147</v>
      </c>
      <c r="PCT411" s="40" t="s">
        <v>147</v>
      </c>
      <c r="PCU411" s="40" t="s">
        <v>147</v>
      </c>
      <c r="PCV411" s="40" t="s">
        <v>147</v>
      </c>
      <c r="PCW411" s="40" t="s">
        <v>147</v>
      </c>
      <c r="PCX411" s="40" t="s">
        <v>147</v>
      </c>
      <c r="PCY411" s="40" t="s">
        <v>147</v>
      </c>
      <c r="PCZ411" s="40" t="s">
        <v>147</v>
      </c>
      <c r="PDA411" s="40" t="s">
        <v>147</v>
      </c>
      <c r="PDB411" s="40" t="s">
        <v>147</v>
      </c>
      <c r="PDC411" s="40" t="s">
        <v>147</v>
      </c>
      <c r="PDD411" s="40" t="s">
        <v>147</v>
      </c>
      <c r="PDE411" s="40" t="s">
        <v>147</v>
      </c>
      <c r="PDF411" s="40" t="s">
        <v>147</v>
      </c>
      <c r="PDG411" s="40" t="s">
        <v>147</v>
      </c>
      <c r="PDH411" s="40" t="s">
        <v>147</v>
      </c>
      <c r="PDI411" s="40" t="s">
        <v>147</v>
      </c>
      <c r="PDJ411" s="40" t="s">
        <v>147</v>
      </c>
      <c r="PDK411" s="40" t="s">
        <v>147</v>
      </c>
      <c r="PDL411" s="40" t="s">
        <v>147</v>
      </c>
      <c r="PDM411" s="40" t="s">
        <v>147</v>
      </c>
      <c r="PDN411" s="40" t="s">
        <v>147</v>
      </c>
      <c r="PDO411" s="40" t="s">
        <v>147</v>
      </c>
      <c r="PDP411" s="40" t="s">
        <v>147</v>
      </c>
      <c r="PDQ411" s="40" t="s">
        <v>147</v>
      </c>
      <c r="PDR411" s="40" t="s">
        <v>147</v>
      </c>
      <c r="PDS411" s="40" t="s">
        <v>147</v>
      </c>
      <c r="PDT411" s="40" t="s">
        <v>147</v>
      </c>
      <c r="PDU411" s="40" t="s">
        <v>147</v>
      </c>
      <c r="PDV411" s="40" t="s">
        <v>147</v>
      </c>
      <c r="PDW411" s="40" t="s">
        <v>147</v>
      </c>
      <c r="PDX411" s="40" t="s">
        <v>147</v>
      </c>
      <c r="PDY411" s="40" t="s">
        <v>147</v>
      </c>
      <c r="PDZ411" s="40" t="s">
        <v>147</v>
      </c>
      <c r="PEA411" s="40" t="s">
        <v>147</v>
      </c>
      <c r="PEB411" s="40" t="s">
        <v>147</v>
      </c>
      <c r="PEC411" s="40" t="s">
        <v>147</v>
      </c>
      <c r="PED411" s="40" t="s">
        <v>147</v>
      </c>
      <c r="PEE411" s="40" t="s">
        <v>147</v>
      </c>
      <c r="PEF411" s="40" t="s">
        <v>147</v>
      </c>
      <c r="PEG411" s="40" t="s">
        <v>147</v>
      </c>
      <c r="PEH411" s="40" t="s">
        <v>147</v>
      </c>
      <c r="PEI411" s="40" t="s">
        <v>147</v>
      </c>
      <c r="PEJ411" s="40" t="s">
        <v>147</v>
      </c>
      <c r="PEK411" s="40" t="s">
        <v>147</v>
      </c>
      <c r="PEL411" s="40" t="s">
        <v>147</v>
      </c>
      <c r="PEM411" s="40" t="s">
        <v>147</v>
      </c>
      <c r="PEN411" s="40" t="s">
        <v>147</v>
      </c>
      <c r="PEO411" s="40" t="s">
        <v>147</v>
      </c>
      <c r="PEP411" s="40" t="s">
        <v>147</v>
      </c>
      <c r="PEQ411" s="40" t="s">
        <v>147</v>
      </c>
      <c r="PER411" s="40" t="s">
        <v>147</v>
      </c>
      <c r="PES411" s="40" t="s">
        <v>147</v>
      </c>
      <c r="PET411" s="40" t="s">
        <v>147</v>
      </c>
      <c r="PEU411" s="40" t="s">
        <v>147</v>
      </c>
      <c r="PEV411" s="40" t="s">
        <v>147</v>
      </c>
      <c r="PEW411" s="40" t="s">
        <v>147</v>
      </c>
      <c r="PEX411" s="40" t="s">
        <v>147</v>
      </c>
      <c r="PEY411" s="40" t="s">
        <v>147</v>
      </c>
      <c r="PEZ411" s="40" t="s">
        <v>147</v>
      </c>
      <c r="PFA411" s="40" t="s">
        <v>147</v>
      </c>
      <c r="PFB411" s="40" t="s">
        <v>147</v>
      </c>
      <c r="PFC411" s="40" t="s">
        <v>147</v>
      </c>
      <c r="PFD411" s="40" t="s">
        <v>147</v>
      </c>
      <c r="PFE411" s="40" t="s">
        <v>147</v>
      </c>
      <c r="PFF411" s="40" t="s">
        <v>147</v>
      </c>
      <c r="PFG411" s="40" t="s">
        <v>147</v>
      </c>
      <c r="PFH411" s="40" t="s">
        <v>147</v>
      </c>
      <c r="PFI411" s="40" t="s">
        <v>147</v>
      </c>
      <c r="PFJ411" s="40" t="s">
        <v>147</v>
      </c>
      <c r="PFK411" s="40" t="s">
        <v>147</v>
      </c>
      <c r="PFL411" s="40" t="s">
        <v>147</v>
      </c>
      <c r="PFM411" s="40" t="s">
        <v>147</v>
      </c>
      <c r="PFN411" s="40" t="s">
        <v>147</v>
      </c>
      <c r="PFO411" s="40" t="s">
        <v>147</v>
      </c>
      <c r="PFP411" s="40" t="s">
        <v>147</v>
      </c>
      <c r="PFQ411" s="40" t="s">
        <v>147</v>
      </c>
      <c r="PFR411" s="40" t="s">
        <v>147</v>
      </c>
      <c r="PFS411" s="40" t="s">
        <v>147</v>
      </c>
      <c r="PFT411" s="40" t="s">
        <v>147</v>
      </c>
      <c r="PFU411" s="40" t="s">
        <v>147</v>
      </c>
      <c r="PFV411" s="40" t="s">
        <v>147</v>
      </c>
      <c r="PFW411" s="40" t="s">
        <v>147</v>
      </c>
      <c r="PFX411" s="40" t="s">
        <v>147</v>
      </c>
      <c r="PFY411" s="40" t="s">
        <v>147</v>
      </c>
      <c r="PFZ411" s="40" t="s">
        <v>147</v>
      </c>
      <c r="PGA411" s="40" t="s">
        <v>147</v>
      </c>
      <c r="PGB411" s="40" t="s">
        <v>147</v>
      </c>
      <c r="PGC411" s="40" t="s">
        <v>147</v>
      </c>
      <c r="PGD411" s="40" t="s">
        <v>147</v>
      </c>
      <c r="PGE411" s="40" t="s">
        <v>147</v>
      </c>
      <c r="PGF411" s="40" t="s">
        <v>147</v>
      </c>
      <c r="PGG411" s="40" t="s">
        <v>147</v>
      </c>
      <c r="PGH411" s="40" t="s">
        <v>147</v>
      </c>
      <c r="PGI411" s="40" t="s">
        <v>147</v>
      </c>
      <c r="PGJ411" s="40" t="s">
        <v>147</v>
      </c>
      <c r="PGK411" s="40" t="s">
        <v>147</v>
      </c>
      <c r="PGL411" s="40" t="s">
        <v>147</v>
      </c>
      <c r="PGM411" s="40" t="s">
        <v>147</v>
      </c>
      <c r="PGN411" s="40" t="s">
        <v>147</v>
      </c>
      <c r="PGO411" s="40" t="s">
        <v>147</v>
      </c>
      <c r="PGP411" s="40" t="s">
        <v>147</v>
      </c>
      <c r="PGQ411" s="40" t="s">
        <v>147</v>
      </c>
      <c r="PGR411" s="40" t="s">
        <v>147</v>
      </c>
      <c r="PGS411" s="40" t="s">
        <v>147</v>
      </c>
      <c r="PGT411" s="40" t="s">
        <v>147</v>
      </c>
      <c r="PGU411" s="40" t="s">
        <v>147</v>
      </c>
      <c r="PGV411" s="40" t="s">
        <v>147</v>
      </c>
      <c r="PGW411" s="40" t="s">
        <v>147</v>
      </c>
      <c r="PGX411" s="40" t="s">
        <v>147</v>
      </c>
      <c r="PGY411" s="40" t="s">
        <v>147</v>
      </c>
      <c r="PGZ411" s="40" t="s">
        <v>147</v>
      </c>
      <c r="PHA411" s="40" t="s">
        <v>147</v>
      </c>
      <c r="PHB411" s="40" t="s">
        <v>147</v>
      </c>
      <c r="PHC411" s="40" t="s">
        <v>147</v>
      </c>
      <c r="PHD411" s="40" t="s">
        <v>147</v>
      </c>
      <c r="PHE411" s="40" t="s">
        <v>147</v>
      </c>
      <c r="PHF411" s="40" t="s">
        <v>147</v>
      </c>
      <c r="PHG411" s="40" t="s">
        <v>147</v>
      </c>
      <c r="PHH411" s="40" t="s">
        <v>147</v>
      </c>
      <c r="PHI411" s="40" t="s">
        <v>147</v>
      </c>
      <c r="PHJ411" s="40" t="s">
        <v>147</v>
      </c>
      <c r="PHK411" s="40" t="s">
        <v>147</v>
      </c>
      <c r="PHL411" s="40" t="s">
        <v>147</v>
      </c>
      <c r="PHM411" s="40" t="s">
        <v>147</v>
      </c>
      <c r="PHN411" s="40" t="s">
        <v>147</v>
      </c>
      <c r="PHO411" s="40" t="s">
        <v>147</v>
      </c>
      <c r="PHP411" s="40" t="s">
        <v>147</v>
      </c>
      <c r="PHQ411" s="40" t="s">
        <v>147</v>
      </c>
      <c r="PHR411" s="40" t="s">
        <v>147</v>
      </c>
      <c r="PHS411" s="40" t="s">
        <v>147</v>
      </c>
      <c r="PHT411" s="40" t="s">
        <v>147</v>
      </c>
      <c r="PHU411" s="40" t="s">
        <v>147</v>
      </c>
      <c r="PHV411" s="40" t="s">
        <v>147</v>
      </c>
      <c r="PHW411" s="40" t="s">
        <v>147</v>
      </c>
      <c r="PHX411" s="40" t="s">
        <v>147</v>
      </c>
      <c r="PHY411" s="40" t="s">
        <v>147</v>
      </c>
      <c r="PHZ411" s="40" t="s">
        <v>147</v>
      </c>
      <c r="PIA411" s="40" t="s">
        <v>147</v>
      </c>
      <c r="PIB411" s="40" t="s">
        <v>147</v>
      </c>
      <c r="PIC411" s="40" t="s">
        <v>147</v>
      </c>
      <c r="PID411" s="40" t="s">
        <v>147</v>
      </c>
      <c r="PIE411" s="40" t="s">
        <v>147</v>
      </c>
      <c r="PIF411" s="40" t="s">
        <v>147</v>
      </c>
      <c r="PIG411" s="40" t="s">
        <v>147</v>
      </c>
      <c r="PIH411" s="40" t="s">
        <v>147</v>
      </c>
      <c r="PII411" s="40" t="s">
        <v>147</v>
      </c>
      <c r="PIJ411" s="40" t="s">
        <v>147</v>
      </c>
      <c r="PIK411" s="40" t="s">
        <v>147</v>
      </c>
      <c r="PIL411" s="40" t="s">
        <v>147</v>
      </c>
      <c r="PIM411" s="40" t="s">
        <v>147</v>
      </c>
      <c r="PIN411" s="40" t="s">
        <v>147</v>
      </c>
      <c r="PIO411" s="40" t="s">
        <v>147</v>
      </c>
      <c r="PIP411" s="40" t="s">
        <v>147</v>
      </c>
      <c r="PIQ411" s="40" t="s">
        <v>147</v>
      </c>
      <c r="PIR411" s="40" t="s">
        <v>147</v>
      </c>
      <c r="PIS411" s="40" t="s">
        <v>147</v>
      </c>
      <c r="PIT411" s="40" t="s">
        <v>147</v>
      </c>
      <c r="PIU411" s="40" t="s">
        <v>147</v>
      </c>
      <c r="PIV411" s="40" t="s">
        <v>147</v>
      </c>
      <c r="PIW411" s="40" t="s">
        <v>147</v>
      </c>
      <c r="PIX411" s="40" t="s">
        <v>147</v>
      </c>
      <c r="PIY411" s="40" t="s">
        <v>147</v>
      </c>
      <c r="PIZ411" s="40" t="s">
        <v>147</v>
      </c>
      <c r="PJA411" s="40" t="s">
        <v>147</v>
      </c>
      <c r="PJB411" s="40" t="s">
        <v>147</v>
      </c>
      <c r="PJC411" s="40" t="s">
        <v>147</v>
      </c>
      <c r="PJD411" s="40" t="s">
        <v>147</v>
      </c>
      <c r="PJE411" s="40" t="s">
        <v>147</v>
      </c>
      <c r="PJF411" s="40" t="s">
        <v>147</v>
      </c>
      <c r="PJG411" s="40" t="s">
        <v>147</v>
      </c>
      <c r="PJH411" s="40" t="s">
        <v>147</v>
      </c>
      <c r="PJI411" s="40" t="s">
        <v>147</v>
      </c>
      <c r="PJJ411" s="40" t="s">
        <v>147</v>
      </c>
      <c r="PJK411" s="40" t="s">
        <v>147</v>
      </c>
      <c r="PJL411" s="40" t="s">
        <v>147</v>
      </c>
      <c r="PJM411" s="40" t="s">
        <v>147</v>
      </c>
      <c r="PJN411" s="40" t="s">
        <v>147</v>
      </c>
      <c r="PJO411" s="40" t="s">
        <v>147</v>
      </c>
      <c r="PJP411" s="40" t="s">
        <v>147</v>
      </c>
      <c r="PJQ411" s="40" t="s">
        <v>147</v>
      </c>
      <c r="PJR411" s="40" t="s">
        <v>147</v>
      </c>
      <c r="PJS411" s="40" t="s">
        <v>147</v>
      </c>
      <c r="PJT411" s="40" t="s">
        <v>147</v>
      </c>
      <c r="PJU411" s="40" t="s">
        <v>147</v>
      </c>
      <c r="PJV411" s="40" t="s">
        <v>147</v>
      </c>
      <c r="PJW411" s="40" t="s">
        <v>147</v>
      </c>
      <c r="PJX411" s="40" t="s">
        <v>147</v>
      </c>
      <c r="PJY411" s="40" t="s">
        <v>147</v>
      </c>
      <c r="PJZ411" s="40" t="s">
        <v>147</v>
      </c>
      <c r="PKA411" s="40" t="s">
        <v>147</v>
      </c>
      <c r="PKB411" s="40" t="s">
        <v>147</v>
      </c>
      <c r="PKC411" s="40" t="s">
        <v>147</v>
      </c>
      <c r="PKD411" s="40" t="s">
        <v>147</v>
      </c>
      <c r="PKE411" s="40" t="s">
        <v>147</v>
      </c>
      <c r="PKF411" s="40" t="s">
        <v>147</v>
      </c>
      <c r="PKG411" s="40" t="s">
        <v>147</v>
      </c>
      <c r="PKH411" s="40" t="s">
        <v>147</v>
      </c>
      <c r="PKI411" s="40" t="s">
        <v>147</v>
      </c>
      <c r="PKJ411" s="40" t="s">
        <v>147</v>
      </c>
      <c r="PKK411" s="40" t="s">
        <v>147</v>
      </c>
      <c r="PKL411" s="40" t="s">
        <v>147</v>
      </c>
      <c r="PKM411" s="40" t="s">
        <v>147</v>
      </c>
      <c r="PKN411" s="40" t="s">
        <v>147</v>
      </c>
      <c r="PKO411" s="40" t="s">
        <v>147</v>
      </c>
      <c r="PKP411" s="40" t="s">
        <v>147</v>
      </c>
      <c r="PKQ411" s="40" t="s">
        <v>147</v>
      </c>
      <c r="PKR411" s="40" t="s">
        <v>147</v>
      </c>
      <c r="PKS411" s="40" t="s">
        <v>147</v>
      </c>
      <c r="PKT411" s="40" t="s">
        <v>147</v>
      </c>
      <c r="PKU411" s="40" t="s">
        <v>147</v>
      </c>
      <c r="PKV411" s="40" t="s">
        <v>147</v>
      </c>
      <c r="PKW411" s="40" t="s">
        <v>147</v>
      </c>
      <c r="PKX411" s="40" t="s">
        <v>147</v>
      </c>
      <c r="PKY411" s="40" t="s">
        <v>147</v>
      </c>
      <c r="PKZ411" s="40" t="s">
        <v>147</v>
      </c>
      <c r="PLA411" s="40" t="s">
        <v>147</v>
      </c>
      <c r="PLB411" s="40" t="s">
        <v>147</v>
      </c>
      <c r="PLC411" s="40" t="s">
        <v>147</v>
      </c>
      <c r="PLD411" s="40" t="s">
        <v>147</v>
      </c>
      <c r="PLE411" s="40" t="s">
        <v>147</v>
      </c>
      <c r="PLF411" s="40" t="s">
        <v>147</v>
      </c>
      <c r="PLG411" s="40" t="s">
        <v>147</v>
      </c>
      <c r="PLH411" s="40" t="s">
        <v>147</v>
      </c>
      <c r="PLI411" s="40" t="s">
        <v>147</v>
      </c>
      <c r="PLJ411" s="40" t="s">
        <v>147</v>
      </c>
      <c r="PLK411" s="40" t="s">
        <v>147</v>
      </c>
      <c r="PLL411" s="40" t="s">
        <v>147</v>
      </c>
      <c r="PLM411" s="40" t="s">
        <v>147</v>
      </c>
      <c r="PLN411" s="40" t="s">
        <v>147</v>
      </c>
      <c r="PLO411" s="40" t="s">
        <v>147</v>
      </c>
      <c r="PLP411" s="40" t="s">
        <v>147</v>
      </c>
      <c r="PLQ411" s="40" t="s">
        <v>147</v>
      </c>
      <c r="PLR411" s="40" t="s">
        <v>147</v>
      </c>
      <c r="PLS411" s="40" t="s">
        <v>147</v>
      </c>
      <c r="PLT411" s="40" t="s">
        <v>147</v>
      </c>
      <c r="PLU411" s="40" t="s">
        <v>147</v>
      </c>
      <c r="PLV411" s="40" t="s">
        <v>147</v>
      </c>
      <c r="PLW411" s="40" t="s">
        <v>147</v>
      </c>
      <c r="PLX411" s="40" t="s">
        <v>147</v>
      </c>
      <c r="PLY411" s="40" t="s">
        <v>147</v>
      </c>
      <c r="PLZ411" s="40" t="s">
        <v>147</v>
      </c>
      <c r="PMA411" s="40" t="s">
        <v>147</v>
      </c>
      <c r="PMB411" s="40" t="s">
        <v>147</v>
      </c>
      <c r="PMC411" s="40" t="s">
        <v>147</v>
      </c>
      <c r="PMD411" s="40" t="s">
        <v>147</v>
      </c>
      <c r="PME411" s="40" t="s">
        <v>147</v>
      </c>
      <c r="PMF411" s="40" t="s">
        <v>147</v>
      </c>
      <c r="PMG411" s="40" t="s">
        <v>147</v>
      </c>
      <c r="PMH411" s="40" t="s">
        <v>147</v>
      </c>
      <c r="PMI411" s="40" t="s">
        <v>147</v>
      </c>
      <c r="PMJ411" s="40" t="s">
        <v>147</v>
      </c>
      <c r="PMK411" s="40" t="s">
        <v>147</v>
      </c>
      <c r="PML411" s="40" t="s">
        <v>147</v>
      </c>
      <c r="PMM411" s="40" t="s">
        <v>147</v>
      </c>
      <c r="PMN411" s="40" t="s">
        <v>147</v>
      </c>
      <c r="PMO411" s="40" t="s">
        <v>147</v>
      </c>
      <c r="PMP411" s="40" t="s">
        <v>147</v>
      </c>
      <c r="PMQ411" s="40" t="s">
        <v>147</v>
      </c>
      <c r="PMR411" s="40" t="s">
        <v>147</v>
      </c>
      <c r="PMS411" s="40" t="s">
        <v>147</v>
      </c>
      <c r="PMT411" s="40" t="s">
        <v>147</v>
      </c>
      <c r="PMU411" s="40" t="s">
        <v>147</v>
      </c>
      <c r="PMV411" s="40" t="s">
        <v>147</v>
      </c>
      <c r="PMW411" s="40" t="s">
        <v>147</v>
      </c>
      <c r="PMX411" s="40" t="s">
        <v>147</v>
      </c>
      <c r="PMY411" s="40" t="s">
        <v>147</v>
      </c>
      <c r="PMZ411" s="40" t="s">
        <v>147</v>
      </c>
      <c r="PNA411" s="40" t="s">
        <v>147</v>
      </c>
      <c r="PNB411" s="40" t="s">
        <v>147</v>
      </c>
      <c r="PNC411" s="40" t="s">
        <v>147</v>
      </c>
      <c r="PND411" s="40" t="s">
        <v>147</v>
      </c>
      <c r="PNE411" s="40" t="s">
        <v>147</v>
      </c>
      <c r="PNF411" s="40" t="s">
        <v>147</v>
      </c>
      <c r="PNG411" s="40" t="s">
        <v>147</v>
      </c>
      <c r="PNH411" s="40" t="s">
        <v>147</v>
      </c>
      <c r="PNI411" s="40" t="s">
        <v>147</v>
      </c>
      <c r="PNJ411" s="40" t="s">
        <v>147</v>
      </c>
      <c r="PNK411" s="40" t="s">
        <v>147</v>
      </c>
      <c r="PNL411" s="40" t="s">
        <v>147</v>
      </c>
      <c r="PNM411" s="40" t="s">
        <v>147</v>
      </c>
      <c r="PNN411" s="40" t="s">
        <v>147</v>
      </c>
      <c r="PNO411" s="40" t="s">
        <v>147</v>
      </c>
      <c r="PNP411" s="40" t="s">
        <v>147</v>
      </c>
      <c r="PNQ411" s="40" t="s">
        <v>147</v>
      </c>
      <c r="PNR411" s="40" t="s">
        <v>147</v>
      </c>
      <c r="PNS411" s="40" t="s">
        <v>147</v>
      </c>
      <c r="PNT411" s="40" t="s">
        <v>147</v>
      </c>
      <c r="PNU411" s="40" t="s">
        <v>147</v>
      </c>
      <c r="PNV411" s="40" t="s">
        <v>147</v>
      </c>
      <c r="PNW411" s="40" t="s">
        <v>147</v>
      </c>
      <c r="PNX411" s="40" t="s">
        <v>147</v>
      </c>
      <c r="PNY411" s="40" t="s">
        <v>147</v>
      </c>
      <c r="PNZ411" s="40" t="s">
        <v>147</v>
      </c>
      <c r="POA411" s="40" t="s">
        <v>147</v>
      </c>
      <c r="POB411" s="40" t="s">
        <v>147</v>
      </c>
      <c r="POC411" s="40" t="s">
        <v>147</v>
      </c>
      <c r="POD411" s="40" t="s">
        <v>147</v>
      </c>
      <c r="POE411" s="40" t="s">
        <v>147</v>
      </c>
      <c r="POF411" s="40" t="s">
        <v>147</v>
      </c>
      <c r="POG411" s="40" t="s">
        <v>147</v>
      </c>
      <c r="POH411" s="40" t="s">
        <v>147</v>
      </c>
      <c r="POI411" s="40" t="s">
        <v>147</v>
      </c>
      <c r="POJ411" s="40" t="s">
        <v>147</v>
      </c>
      <c r="POK411" s="40" t="s">
        <v>147</v>
      </c>
      <c r="POL411" s="40" t="s">
        <v>147</v>
      </c>
      <c r="POM411" s="40" t="s">
        <v>147</v>
      </c>
      <c r="PON411" s="40" t="s">
        <v>147</v>
      </c>
      <c r="POO411" s="40" t="s">
        <v>147</v>
      </c>
      <c r="POP411" s="40" t="s">
        <v>147</v>
      </c>
      <c r="POQ411" s="40" t="s">
        <v>147</v>
      </c>
      <c r="POR411" s="40" t="s">
        <v>147</v>
      </c>
      <c r="POS411" s="40" t="s">
        <v>147</v>
      </c>
      <c r="POT411" s="40" t="s">
        <v>147</v>
      </c>
      <c r="POU411" s="40" t="s">
        <v>147</v>
      </c>
      <c r="POV411" s="40" t="s">
        <v>147</v>
      </c>
      <c r="POW411" s="40" t="s">
        <v>147</v>
      </c>
      <c r="POX411" s="40" t="s">
        <v>147</v>
      </c>
      <c r="POY411" s="40" t="s">
        <v>147</v>
      </c>
      <c r="POZ411" s="40" t="s">
        <v>147</v>
      </c>
      <c r="PPA411" s="40" t="s">
        <v>147</v>
      </c>
      <c r="PPB411" s="40" t="s">
        <v>147</v>
      </c>
      <c r="PPC411" s="40" t="s">
        <v>147</v>
      </c>
      <c r="PPD411" s="40" t="s">
        <v>147</v>
      </c>
      <c r="PPE411" s="40" t="s">
        <v>147</v>
      </c>
      <c r="PPF411" s="40" t="s">
        <v>147</v>
      </c>
      <c r="PPG411" s="40" t="s">
        <v>147</v>
      </c>
      <c r="PPH411" s="40" t="s">
        <v>147</v>
      </c>
      <c r="PPI411" s="40" t="s">
        <v>147</v>
      </c>
      <c r="PPJ411" s="40" t="s">
        <v>147</v>
      </c>
      <c r="PPK411" s="40" t="s">
        <v>147</v>
      </c>
      <c r="PPL411" s="40" t="s">
        <v>147</v>
      </c>
      <c r="PPM411" s="40" t="s">
        <v>147</v>
      </c>
      <c r="PPN411" s="40" t="s">
        <v>147</v>
      </c>
      <c r="PPO411" s="40" t="s">
        <v>147</v>
      </c>
      <c r="PPP411" s="40" t="s">
        <v>147</v>
      </c>
      <c r="PPQ411" s="40" t="s">
        <v>147</v>
      </c>
      <c r="PPR411" s="40" t="s">
        <v>147</v>
      </c>
      <c r="PPS411" s="40" t="s">
        <v>147</v>
      </c>
      <c r="PPT411" s="40" t="s">
        <v>147</v>
      </c>
      <c r="PPU411" s="40" t="s">
        <v>147</v>
      </c>
      <c r="PPV411" s="40" t="s">
        <v>147</v>
      </c>
      <c r="PPW411" s="40" t="s">
        <v>147</v>
      </c>
      <c r="PPX411" s="40" t="s">
        <v>147</v>
      </c>
      <c r="PPY411" s="40" t="s">
        <v>147</v>
      </c>
      <c r="PPZ411" s="40" t="s">
        <v>147</v>
      </c>
      <c r="PQA411" s="40" t="s">
        <v>147</v>
      </c>
      <c r="PQB411" s="40" t="s">
        <v>147</v>
      </c>
      <c r="PQC411" s="40" t="s">
        <v>147</v>
      </c>
      <c r="PQD411" s="40" t="s">
        <v>147</v>
      </c>
      <c r="PQE411" s="40" t="s">
        <v>147</v>
      </c>
      <c r="PQF411" s="40" t="s">
        <v>147</v>
      </c>
      <c r="PQG411" s="40" t="s">
        <v>147</v>
      </c>
      <c r="PQH411" s="40" t="s">
        <v>147</v>
      </c>
      <c r="PQI411" s="40" t="s">
        <v>147</v>
      </c>
      <c r="PQJ411" s="40" t="s">
        <v>147</v>
      </c>
      <c r="PQK411" s="40" t="s">
        <v>147</v>
      </c>
      <c r="PQL411" s="40" t="s">
        <v>147</v>
      </c>
      <c r="PQM411" s="40" t="s">
        <v>147</v>
      </c>
      <c r="PQN411" s="40" t="s">
        <v>147</v>
      </c>
      <c r="PQO411" s="40" t="s">
        <v>147</v>
      </c>
      <c r="PQP411" s="40" t="s">
        <v>147</v>
      </c>
      <c r="PQQ411" s="40" t="s">
        <v>147</v>
      </c>
      <c r="PQR411" s="40" t="s">
        <v>147</v>
      </c>
      <c r="PQS411" s="40" t="s">
        <v>147</v>
      </c>
      <c r="PQT411" s="40" t="s">
        <v>147</v>
      </c>
      <c r="PQU411" s="40" t="s">
        <v>147</v>
      </c>
      <c r="PQV411" s="40" t="s">
        <v>147</v>
      </c>
      <c r="PQW411" s="40" t="s">
        <v>147</v>
      </c>
      <c r="PQX411" s="40" t="s">
        <v>147</v>
      </c>
      <c r="PQY411" s="40" t="s">
        <v>147</v>
      </c>
      <c r="PQZ411" s="40" t="s">
        <v>147</v>
      </c>
      <c r="PRA411" s="40" t="s">
        <v>147</v>
      </c>
      <c r="PRB411" s="40" t="s">
        <v>147</v>
      </c>
      <c r="PRC411" s="40" t="s">
        <v>147</v>
      </c>
      <c r="PRD411" s="40" t="s">
        <v>147</v>
      </c>
      <c r="PRE411" s="40" t="s">
        <v>147</v>
      </c>
      <c r="PRF411" s="40" t="s">
        <v>147</v>
      </c>
      <c r="PRG411" s="40" t="s">
        <v>147</v>
      </c>
      <c r="PRH411" s="40" t="s">
        <v>147</v>
      </c>
      <c r="PRI411" s="40" t="s">
        <v>147</v>
      </c>
      <c r="PRJ411" s="40" t="s">
        <v>147</v>
      </c>
      <c r="PRK411" s="40" t="s">
        <v>147</v>
      </c>
      <c r="PRL411" s="40" t="s">
        <v>147</v>
      </c>
      <c r="PRM411" s="40" t="s">
        <v>147</v>
      </c>
      <c r="PRN411" s="40" t="s">
        <v>147</v>
      </c>
      <c r="PRO411" s="40" t="s">
        <v>147</v>
      </c>
      <c r="PRP411" s="40" t="s">
        <v>147</v>
      </c>
      <c r="PRQ411" s="40" t="s">
        <v>147</v>
      </c>
      <c r="PRR411" s="40" t="s">
        <v>147</v>
      </c>
      <c r="PRS411" s="40" t="s">
        <v>147</v>
      </c>
      <c r="PRT411" s="40" t="s">
        <v>147</v>
      </c>
      <c r="PRU411" s="40" t="s">
        <v>147</v>
      </c>
      <c r="PRV411" s="40" t="s">
        <v>147</v>
      </c>
      <c r="PRW411" s="40" t="s">
        <v>147</v>
      </c>
      <c r="PRX411" s="40" t="s">
        <v>147</v>
      </c>
      <c r="PRY411" s="40" t="s">
        <v>147</v>
      </c>
      <c r="PRZ411" s="40" t="s">
        <v>147</v>
      </c>
      <c r="PSA411" s="40" t="s">
        <v>147</v>
      </c>
      <c r="PSB411" s="40" t="s">
        <v>147</v>
      </c>
      <c r="PSC411" s="40" t="s">
        <v>147</v>
      </c>
      <c r="PSD411" s="40" t="s">
        <v>147</v>
      </c>
      <c r="PSE411" s="40" t="s">
        <v>147</v>
      </c>
      <c r="PSF411" s="40" t="s">
        <v>147</v>
      </c>
      <c r="PSG411" s="40" t="s">
        <v>147</v>
      </c>
      <c r="PSH411" s="40" t="s">
        <v>147</v>
      </c>
      <c r="PSI411" s="40" t="s">
        <v>147</v>
      </c>
      <c r="PSJ411" s="40" t="s">
        <v>147</v>
      </c>
      <c r="PSK411" s="40" t="s">
        <v>147</v>
      </c>
      <c r="PSL411" s="40" t="s">
        <v>147</v>
      </c>
      <c r="PSM411" s="40" t="s">
        <v>147</v>
      </c>
      <c r="PSN411" s="40" t="s">
        <v>147</v>
      </c>
      <c r="PSO411" s="40" t="s">
        <v>147</v>
      </c>
      <c r="PSP411" s="40" t="s">
        <v>147</v>
      </c>
      <c r="PSQ411" s="40" t="s">
        <v>147</v>
      </c>
      <c r="PSR411" s="40" t="s">
        <v>147</v>
      </c>
      <c r="PSS411" s="40" t="s">
        <v>147</v>
      </c>
      <c r="PST411" s="40" t="s">
        <v>147</v>
      </c>
      <c r="PSU411" s="40" t="s">
        <v>147</v>
      </c>
      <c r="PSV411" s="40" t="s">
        <v>147</v>
      </c>
      <c r="PSW411" s="40" t="s">
        <v>147</v>
      </c>
      <c r="PSX411" s="40" t="s">
        <v>147</v>
      </c>
      <c r="PSY411" s="40" t="s">
        <v>147</v>
      </c>
      <c r="PSZ411" s="40" t="s">
        <v>147</v>
      </c>
      <c r="PTA411" s="40" t="s">
        <v>147</v>
      </c>
      <c r="PTB411" s="40" t="s">
        <v>147</v>
      </c>
      <c r="PTC411" s="40" t="s">
        <v>147</v>
      </c>
      <c r="PTD411" s="40" t="s">
        <v>147</v>
      </c>
      <c r="PTE411" s="40" t="s">
        <v>147</v>
      </c>
      <c r="PTF411" s="40" t="s">
        <v>147</v>
      </c>
      <c r="PTG411" s="40" t="s">
        <v>147</v>
      </c>
      <c r="PTH411" s="40" t="s">
        <v>147</v>
      </c>
      <c r="PTI411" s="40" t="s">
        <v>147</v>
      </c>
      <c r="PTJ411" s="40" t="s">
        <v>147</v>
      </c>
      <c r="PTK411" s="40" t="s">
        <v>147</v>
      </c>
      <c r="PTL411" s="40" t="s">
        <v>147</v>
      </c>
      <c r="PTM411" s="40" t="s">
        <v>147</v>
      </c>
      <c r="PTN411" s="40" t="s">
        <v>147</v>
      </c>
      <c r="PTO411" s="40" t="s">
        <v>147</v>
      </c>
      <c r="PTP411" s="40" t="s">
        <v>147</v>
      </c>
      <c r="PTQ411" s="40" t="s">
        <v>147</v>
      </c>
      <c r="PTR411" s="40" t="s">
        <v>147</v>
      </c>
      <c r="PTS411" s="40" t="s">
        <v>147</v>
      </c>
      <c r="PTT411" s="40" t="s">
        <v>147</v>
      </c>
      <c r="PTU411" s="40" t="s">
        <v>147</v>
      </c>
      <c r="PTV411" s="40" t="s">
        <v>147</v>
      </c>
      <c r="PTW411" s="40" t="s">
        <v>147</v>
      </c>
      <c r="PTX411" s="40" t="s">
        <v>147</v>
      </c>
      <c r="PTY411" s="40" t="s">
        <v>147</v>
      </c>
      <c r="PTZ411" s="40" t="s">
        <v>147</v>
      </c>
      <c r="PUA411" s="40" t="s">
        <v>147</v>
      </c>
      <c r="PUB411" s="40" t="s">
        <v>147</v>
      </c>
      <c r="PUC411" s="40" t="s">
        <v>147</v>
      </c>
      <c r="PUD411" s="40" t="s">
        <v>147</v>
      </c>
      <c r="PUE411" s="40" t="s">
        <v>147</v>
      </c>
      <c r="PUF411" s="40" t="s">
        <v>147</v>
      </c>
      <c r="PUG411" s="40" t="s">
        <v>147</v>
      </c>
      <c r="PUH411" s="40" t="s">
        <v>147</v>
      </c>
      <c r="PUI411" s="40" t="s">
        <v>147</v>
      </c>
      <c r="PUJ411" s="40" t="s">
        <v>147</v>
      </c>
      <c r="PUK411" s="40" t="s">
        <v>147</v>
      </c>
      <c r="PUL411" s="40" t="s">
        <v>147</v>
      </c>
      <c r="PUM411" s="40" t="s">
        <v>147</v>
      </c>
      <c r="PUN411" s="40" t="s">
        <v>147</v>
      </c>
      <c r="PUO411" s="40" t="s">
        <v>147</v>
      </c>
      <c r="PUP411" s="40" t="s">
        <v>147</v>
      </c>
      <c r="PUQ411" s="40" t="s">
        <v>147</v>
      </c>
      <c r="PUR411" s="40" t="s">
        <v>147</v>
      </c>
      <c r="PUS411" s="40" t="s">
        <v>147</v>
      </c>
      <c r="PUT411" s="40" t="s">
        <v>147</v>
      </c>
      <c r="PUU411" s="40" t="s">
        <v>147</v>
      </c>
      <c r="PUV411" s="40" t="s">
        <v>147</v>
      </c>
      <c r="PUW411" s="40" t="s">
        <v>147</v>
      </c>
      <c r="PUX411" s="40" t="s">
        <v>147</v>
      </c>
      <c r="PUY411" s="40" t="s">
        <v>147</v>
      </c>
      <c r="PUZ411" s="40" t="s">
        <v>147</v>
      </c>
      <c r="PVA411" s="40" t="s">
        <v>147</v>
      </c>
      <c r="PVB411" s="40" t="s">
        <v>147</v>
      </c>
      <c r="PVC411" s="40" t="s">
        <v>147</v>
      </c>
      <c r="PVD411" s="40" t="s">
        <v>147</v>
      </c>
      <c r="PVE411" s="40" t="s">
        <v>147</v>
      </c>
      <c r="PVF411" s="40" t="s">
        <v>147</v>
      </c>
      <c r="PVG411" s="40" t="s">
        <v>147</v>
      </c>
      <c r="PVH411" s="40" t="s">
        <v>147</v>
      </c>
      <c r="PVI411" s="40" t="s">
        <v>147</v>
      </c>
      <c r="PVJ411" s="40" t="s">
        <v>147</v>
      </c>
      <c r="PVK411" s="40" t="s">
        <v>147</v>
      </c>
      <c r="PVL411" s="40" t="s">
        <v>147</v>
      </c>
      <c r="PVM411" s="40" t="s">
        <v>147</v>
      </c>
      <c r="PVN411" s="40" t="s">
        <v>147</v>
      </c>
      <c r="PVO411" s="40" t="s">
        <v>147</v>
      </c>
      <c r="PVP411" s="40" t="s">
        <v>147</v>
      </c>
      <c r="PVQ411" s="40" t="s">
        <v>147</v>
      </c>
      <c r="PVR411" s="40" t="s">
        <v>147</v>
      </c>
      <c r="PVS411" s="40" t="s">
        <v>147</v>
      </c>
      <c r="PVT411" s="40" t="s">
        <v>147</v>
      </c>
      <c r="PVU411" s="40" t="s">
        <v>147</v>
      </c>
      <c r="PVV411" s="40" t="s">
        <v>147</v>
      </c>
      <c r="PVW411" s="40" t="s">
        <v>147</v>
      </c>
      <c r="PVX411" s="40" t="s">
        <v>147</v>
      </c>
      <c r="PVY411" s="40" t="s">
        <v>147</v>
      </c>
      <c r="PVZ411" s="40" t="s">
        <v>147</v>
      </c>
      <c r="PWA411" s="40" t="s">
        <v>147</v>
      </c>
      <c r="PWB411" s="40" t="s">
        <v>147</v>
      </c>
      <c r="PWC411" s="40" t="s">
        <v>147</v>
      </c>
      <c r="PWD411" s="40" t="s">
        <v>147</v>
      </c>
      <c r="PWE411" s="40" t="s">
        <v>147</v>
      </c>
      <c r="PWF411" s="40" t="s">
        <v>147</v>
      </c>
      <c r="PWG411" s="40" t="s">
        <v>147</v>
      </c>
      <c r="PWH411" s="40" t="s">
        <v>147</v>
      </c>
      <c r="PWI411" s="40" t="s">
        <v>147</v>
      </c>
      <c r="PWJ411" s="40" t="s">
        <v>147</v>
      </c>
      <c r="PWK411" s="40" t="s">
        <v>147</v>
      </c>
      <c r="PWL411" s="40" t="s">
        <v>147</v>
      </c>
      <c r="PWM411" s="40" t="s">
        <v>147</v>
      </c>
      <c r="PWN411" s="40" t="s">
        <v>147</v>
      </c>
      <c r="PWO411" s="40" t="s">
        <v>147</v>
      </c>
      <c r="PWP411" s="40" t="s">
        <v>147</v>
      </c>
      <c r="PWQ411" s="40" t="s">
        <v>147</v>
      </c>
      <c r="PWR411" s="40" t="s">
        <v>147</v>
      </c>
      <c r="PWS411" s="40" t="s">
        <v>147</v>
      </c>
      <c r="PWT411" s="40" t="s">
        <v>147</v>
      </c>
      <c r="PWU411" s="40" t="s">
        <v>147</v>
      </c>
      <c r="PWV411" s="40" t="s">
        <v>147</v>
      </c>
      <c r="PWW411" s="40" t="s">
        <v>147</v>
      </c>
      <c r="PWX411" s="40" t="s">
        <v>147</v>
      </c>
      <c r="PWY411" s="40" t="s">
        <v>147</v>
      </c>
      <c r="PWZ411" s="40" t="s">
        <v>147</v>
      </c>
      <c r="PXA411" s="40" t="s">
        <v>147</v>
      </c>
      <c r="PXB411" s="40" t="s">
        <v>147</v>
      </c>
      <c r="PXC411" s="40" t="s">
        <v>147</v>
      </c>
      <c r="PXD411" s="40" t="s">
        <v>147</v>
      </c>
      <c r="PXE411" s="40" t="s">
        <v>147</v>
      </c>
      <c r="PXF411" s="40" t="s">
        <v>147</v>
      </c>
      <c r="PXG411" s="40" t="s">
        <v>147</v>
      </c>
      <c r="PXH411" s="40" t="s">
        <v>147</v>
      </c>
      <c r="PXI411" s="40" t="s">
        <v>147</v>
      </c>
      <c r="PXJ411" s="40" t="s">
        <v>147</v>
      </c>
      <c r="PXK411" s="40" t="s">
        <v>147</v>
      </c>
      <c r="PXL411" s="40" t="s">
        <v>147</v>
      </c>
      <c r="PXM411" s="40" t="s">
        <v>147</v>
      </c>
      <c r="PXN411" s="40" t="s">
        <v>147</v>
      </c>
      <c r="PXO411" s="40" t="s">
        <v>147</v>
      </c>
      <c r="PXP411" s="40" t="s">
        <v>147</v>
      </c>
      <c r="PXQ411" s="40" t="s">
        <v>147</v>
      </c>
      <c r="PXR411" s="40" t="s">
        <v>147</v>
      </c>
      <c r="PXS411" s="40" t="s">
        <v>147</v>
      </c>
      <c r="PXT411" s="40" t="s">
        <v>147</v>
      </c>
      <c r="PXU411" s="40" t="s">
        <v>147</v>
      </c>
      <c r="PXV411" s="40" t="s">
        <v>147</v>
      </c>
      <c r="PXW411" s="40" t="s">
        <v>147</v>
      </c>
      <c r="PXX411" s="40" t="s">
        <v>147</v>
      </c>
      <c r="PXY411" s="40" t="s">
        <v>147</v>
      </c>
      <c r="PXZ411" s="40" t="s">
        <v>147</v>
      </c>
      <c r="PYA411" s="40" t="s">
        <v>147</v>
      </c>
      <c r="PYB411" s="40" t="s">
        <v>147</v>
      </c>
      <c r="PYC411" s="40" t="s">
        <v>147</v>
      </c>
      <c r="PYD411" s="40" t="s">
        <v>147</v>
      </c>
      <c r="PYE411" s="40" t="s">
        <v>147</v>
      </c>
      <c r="PYF411" s="40" t="s">
        <v>147</v>
      </c>
      <c r="PYG411" s="40" t="s">
        <v>147</v>
      </c>
      <c r="PYH411" s="40" t="s">
        <v>147</v>
      </c>
      <c r="PYI411" s="40" t="s">
        <v>147</v>
      </c>
      <c r="PYJ411" s="40" t="s">
        <v>147</v>
      </c>
      <c r="PYK411" s="40" t="s">
        <v>147</v>
      </c>
      <c r="PYL411" s="40" t="s">
        <v>147</v>
      </c>
      <c r="PYM411" s="40" t="s">
        <v>147</v>
      </c>
      <c r="PYN411" s="40" t="s">
        <v>147</v>
      </c>
      <c r="PYO411" s="40" t="s">
        <v>147</v>
      </c>
      <c r="PYP411" s="40" t="s">
        <v>147</v>
      </c>
      <c r="PYQ411" s="40" t="s">
        <v>147</v>
      </c>
      <c r="PYR411" s="40" t="s">
        <v>147</v>
      </c>
      <c r="PYS411" s="40" t="s">
        <v>147</v>
      </c>
      <c r="PYT411" s="40" t="s">
        <v>147</v>
      </c>
      <c r="PYU411" s="40" t="s">
        <v>147</v>
      </c>
      <c r="PYV411" s="40" t="s">
        <v>147</v>
      </c>
      <c r="PYW411" s="40" t="s">
        <v>147</v>
      </c>
      <c r="PYX411" s="40" t="s">
        <v>147</v>
      </c>
      <c r="PYY411" s="40" t="s">
        <v>147</v>
      </c>
      <c r="PYZ411" s="40" t="s">
        <v>147</v>
      </c>
      <c r="PZA411" s="40" t="s">
        <v>147</v>
      </c>
      <c r="PZB411" s="40" t="s">
        <v>147</v>
      </c>
      <c r="PZC411" s="40" t="s">
        <v>147</v>
      </c>
      <c r="PZD411" s="40" t="s">
        <v>147</v>
      </c>
      <c r="PZE411" s="40" t="s">
        <v>147</v>
      </c>
      <c r="PZF411" s="40" t="s">
        <v>147</v>
      </c>
      <c r="PZG411" s="40" t="s">
        <v>147</v>
      </c>
      <c r="PZH411" s="40" t="s">
        <v>147</v>
      </c>
      <c r="PZI411" s="40" t="s">
        <v>147</v>
      </c>
      <c r="PZJ411" s="40" t="s">
        <v>147</v>
      </c>
      <c r="PZK411" s="40" t="s">
        <v>147</v>
      </c>
      <c r="PZL411" s="40" t="s">
        <v>147</v>
      </c>
      <c r="PZM411" s="40" t="s">
        <v>147</v>
      </c>
      <c r="PZN411" s="40" t="s">
        <v>147</v>
      </c>
      <c r="PZO411" s="40" t="s">
        <v>147</v>
      </c>
      <c r="PZP411" s="40" t="s">
        <v>147</v>
      </c>
      <c r="PZQ411" s="40" t="s">
        <v>147</v>
      </c>
      <c r="PZR411" s="40" t="s">
        <v>147</v>
      </c>
      <c r="PZS411" s="40" t="s">
        <v>147</v>
      </c>
      <c r="PZT411" s="40" t="s">
        <v>147</v>
      </c>
      <c r="PZU411" s="40" t="s">
        <v>147</v>
      </c>
      <c r="PZV411" s="40" t="s">
        <v>147</v>
      </c>
      <c r="PZW411" s="40" t="s">
        <v>147</v>
      </c>
      <c r="PZX411" s="40" t="s">
        <v>147</v>
      </c>
      <c r="PZY411" s="40" t="s">
        <v>147</v>
      </c>
      <c r="PZZ411" s="40" t="s">
        <v>147</v>
      </c>
      <c r="QAA411" s="40" t="s">
        <v>147</v>
      </c>
      <c r="QAB411" s="40" t="s">
        <v>147</v>
      </c>
      <c r="QAC411" s="40" t="s">
        <v>147</v>
      </c>
      <c r="QAD411" s="40" t="s">
        <v>147</v>
      </c>
      <c r="QAE411" s="40" t="s">
        <v>147</v>
      </c>
      <c r="QAF411" s="40" t="s">
        <v>147</v>
      </c>
      <c r="QAG411" s="40" t="s">
        <v>147</v>
      </c>
      <c r="QAH411" s="40" t="s">
        <v>147</v>
      </c>
      <c r="QAI411" s="40" t="s">
        <v>147</v>
      </c>
      <c r="QAJ411" s="40" t="s">
        <v>147</v>
      </c>
      <c r="QAK411" s="40" t="s">
        <v>147</v>
      </c>
      <c r="QAL411" s="40" t="s">
        <v>147</v>
      </c>
      <c r="QAM411" s="40" t="s">
        <v>147</v>
      </c>
      <c r="QAN411" s="40" t="s">
        <v>147</v>
      </c>
      <c r="QAO411" s="40" t="s">
        <v>147</v>
      </c>
      <c r="QAP411" s="40" t="s">
        <v>147</v>
      </c>
      <c r="QAQ411" s="40" t="s">
        <v>147</v>
      </c>
      <c r="QAR411" s="40" t="s">
        <v>147</v>
      </c>
      <c r="QAS411" s="40" t="s">
        <v>147</v>
      </c>
      <c r="QAT411" s="40" t="s">
        <v>147</v>
      </c>
      <c r="QAU411" s="40" t="s">
        <v>147</v>
      </c>
      <c r="QAV411" s="40" t="s">
        <v>147</v>
      </c>
      <c r="QAW411" s="40" t="s">
        <v>147</v>
      </c>
      <c r="QAX411" s="40" t="s">
        <v>147</v>
      </c>
      <c r="QAY411" s="40" t="s">
        <v>147</v>
      </c>
      <c r="QAZ411" s="40" t="s">
        <v>147</v>
      </c>
      <c r="QBA411" s="40" t="s">
        <v>147</v>
      </c>
      <c r="QBB411" s="40" t="s">
        <v>147</v>
      </c>
      <c r="QBC411" s="40" t="s">
        <v>147</v>
      </c>
      <c r="QBD411" s="40" t="s">
        <v>147</v>
      </c>
      <c r="QBE411" s="40" t="s">
        <v>147</v>
      </c>
      <c r="QBF411" s="40" t="s">
        <v>147</v>
      </c>
      <c r="QBG411" s="40" t="s">
        <v>147</v>
      </c>
      <c r="QBH411" s="40" t="s">
        <v>147</v>
      </c>
      <c r="QBI411" s="40" t="s">
        <v>147</v>
      </c>
      <c r="QBJ411" s="40" t="s">
        <v>147</v>
      </c>
      <c r="QBK411" s="40" t="s">
        <v>147</v>
      </c>
      <c r="QBL411" s="40" t="s">
        <v>147</v>
      </c>
      <c r="QBM411" s="40" t="s">
        <v>147</v>
      </c>
      <c r="QBN411" s="40" t="s">
        <v>147</v>
      </c>
      <c r="QBO411" s="40" t="s">
        <v>147</v>
      </c>
      <c r="QBP411" s="40" t="s">
        <v>147</v>
      </c>
      <c r="QBQ411" s="40" t="s">
        <v>147</v>
      </c>
      <c r="QBR411" s="40" t="s">
        <v>147</v>
      </c>
      <c r="QBS411" s="40" t="s">
        <v>147</v>
      </c>
      <c r="QBT411" s="40" t="s">
        <v>147</v>
      </c>
      <c r="QBU411" s="40" t="s">
        <v>147</v>
      </c>
      <c r="QBV411" s="40" t="s">
        <v>147</v>
      </c>
      <c r="QBW411" s="40" t="s">
        <v>147</v>
      </c>
      <c r="QBX411" s="40" t="s">
        <v>147</v>
      </c>
      <c r="QBY411" s="40" t="s">
        <v>147</v>
      </c>
      <c r="QBZ411" s="40" t="s">
        <v>147</v>
      </c>
      <c r="QCA411" s="40" t="s">
        <v>147</v>
      </c>
      <c r="QCB411" s="40" t="s">
        <v>147</v>
      </c>
      <c r="QCC411" s="40" t="s">
        <v>147</v>
      </c>
      <c r="QCD411" s="40" t="s">
        <v>147</v>
      </c>
      <c r="QCE411" s="40" t="s">
        <v>147</v>
      </c>
      <c r="QCF411" s="40" t="s">
        <v>147</v>
      </c>
      <c r="QCG411" s="40" t="s">
        <v>147</v>
      </c>
      <c r="QCH411" s="40" t="s">
        <v>147</v>
      </c>
      <c r="QCI411" s="40" t="s">
        <v>147</v>
      </c>
      <c r="QCJ411" s="40" t="s">
        <v>147</v>
      </c>
      <c r="QCK411" s="40" t="s">
        <v>147</v>
      </c>
      <c r="QCL411" s="40" t="s">
        <v>147</v>
      </c>
      <c r="QCM411" s="40" t="s">
        <v>147</v>
      </c>
      <c r="QCN411" s="40" t="s">
        <v>147</v>
      </c>
      <c r="QCO411" s="40" t="s">
        <v>147</v>
      </c>
      <c r="QCP411" s="40" t="s">
        <v>147</v>
      </c>
      <c r="QCQ411" s="40" t="s">
        <v>147</v>
      </c>
      <c r="QCR411" s="40" t="s">
        <v>147</v>
      </c>
      <c r="QCS411" s="40" t="s">
        <v>147</v>
      </c>
      <c r="QCT411" s="40" t="s">
        <v>147</v>
      </c>
      <c r="QCU411" s="40" t="s">
        <v>147</v>
      </c>
      <c r="QCV411" s="40" t="s">
        <v>147</v>
      </c>
      <c r="QCW411" s="40" t="s">
        <v>147</v>
      </c>
      <c r="QCX411" s="40" t="s">
        <v>147</v>
      </c>
      <c r="QCY411" s="40" t="s">
        <v>147</v>
      </c>
      <c r="QCZ411" s="40" t="s">
        <v>147</v>
      </c>
      <c r="QDA411" s="40" t="s">
        <v>147</v>
      </c>
      <c r="QDB411" s="40" t="s">
        <v>147</v>
      </c>
      <c r="QDC411" s="40" t="s">
        <v>147</v>
      </c>
      <c r="QDD411" s="40" t="s">
        <v>147</v>
      </c>
      <c r="QDE411" s="40" t="s">
        <v>147</v>
      </c>
      <c r="QDF411" s="40" t="s">
        <v>147</v>
      </c>
      <c r="QDG411" s="40" t="s">
        <v>147</v>
      </c>
      <c r="QDH411" s="40" t="s">
        <v>147</v>
      </c>
      <c r="QDI411" s="40" t="s">
        <v>147</v>
      </c>
      <c r="QDJ411" s="40" t="s">
        <v>147</v>
      </c>
      <c r="QDK411" s="40" t="s">
        <v>147</v>
      </c>
      <c r="QDL411" s="40" t="s">
        <v>147</v>
      </c>
      <c r="QDM411" s="40" t="s">
        <v>147</v>
      </c>
      <c r="QDN411" s="40" t="s">
        <v>147</v>
      </c>
      <c r="QDO411" s="40" t="s">
        <v>147</v>
      </c>
      <c r="QDP411" s="40" t="s">
        <v>147</v>
      </c>
      <c r="QDQ411" s="40" t="s">
        <v>147</v>
      </c>
      <c r="QDR411" s="40" t="s">
        <v>147</v>
      </c>
      <c r="QDS411" s="40" t="s">
        <v>147</v>
      </c>
      <c r="QDT411" s="40" t="s">
        <v>147</v>
      </c>
      <c r="QDU411" s="40" t="s">
        <v>147</v>
      </c>
      <c r="QDV411" s="40" t="s">
        <v>147</v>
      </c>
      <c r="QDW411" s="40" t="s">
        <v>147</v>
      </c>
      <c r="QDX411" s="40" t="s">
        <v>147</v>
      </c>
      <c r="QDY411" s="40" t="s">
        <v>147</v>
      </c>
      <c r="QDZ411" s="40" t="s">
        <v>147</v>
      </c>
      <c r="QEA411" s="40" t="s">
        <v>147</v>
      </c>
      <c r="QEB411" s="40" t="s">
        <v>147</v>
      </c>
      <c r="QEC411" s="40" t="s">
        <v>147</v>
      </c>
      <c r="QED411" s="40" t="s">
        <v>147</v>
      </c>
      <c r="QEE411" s="40" t="s">
        <v>147</v>
      </c>
      <c r="QEF411" s="40" t="s">
        <v>147</v>
      </c>
      <c r="QEG411" s="40" t="s">
        <v>147</v>
      </c>
      <c r="QEH411" s="40" t="s">
        <v>147</v>
      </c>
      <c r="QEI411" s="40" t="s">
        <v>147</v>
      </c>
      <c r="QEJ411" s="40" t="s">
        <v>147</v>
      </c>
      <c r="QEK411" s="40" t="s">
        <v>147</v>
      </c>
      <c r="QEL411" s="40" t="s">
        <v>147</v>
      </c>
      <c r="QEM411" s="40" t="s">
        <v>147</v>
      </c>
      <c r="QEN411" s="40" t="s">
        <v>147</v>
      </c>
      <c r="QEO411" s="40" t="s">
        <v>147</v>
      </c>
      <c r="QEP411" s="40" t="s">
        <v>147</v>
      </c>
      <c r="QEQ411" s="40" t="s">
        <v>147</v>
      </c>
      <c r="QER411" s="40" t="s">
        <v>147</v>
      </c>
      <c r="QES411" s="40" t="s">
        <v>147</v>
      </c>
      <c r="QET411" s="40" t="s">
        <v>147</v>
      </c>
      <c r="QEU411" s="40" t="s">
        <v>147</v>
      </c>
      <c r="QEV411" s="40" t="s">
        <v>147</v>
      </c>
      <c r="QEW411" s="40" t="s">
        <v>147</v>
      </c>
      <c r="QEX411" s="40" t="s">
        <v>147</v>
      </c>
      <c r="QEY411" s="40" t="s">
        <v>147</v>
      </c>
      <c r="QEZ411" s="40" t="s">
        <v>147</v>
      </c>
      <c r="QFA411" s="40" t="s">
        <v>147</v>
      </c>
      <c r="QFB411" s="40" t="s">
        <v>147</v>
      </c>
      <c r="QFC411" s="40" t="s">
        <v>147</v>
      </c>
      <c r="QFD411" s="40" t="s">
        <v>147</v>
      </c>
      <c r="QFE411" s="40" t="s">
        <v>147</v>
      </c>
      <c r="QFF411" s="40" t="s">
        <v>147</v>
      </c>
      <c r="QFG411" s="40" t="s">
        <v>147</v>
      </c>
      <c r="QFH411" s="40" t="s">
        <v>147</v>
      </c>
      <c r="QFI411" s="40" t="s">
        <v>147</v>
      </c>
      <c r="QFJ411" s="40" t="s">
        <v>147</v>
      </c>
      <c r="QFK411" s="40" t="s">
        <v>147</v>
      </c>
      <c r="QFL411" s="40" t="s">
        <v>147</v>
      </c>
      <c r="QFM411" s="40" t="s">
        <v>147</v>
      </c>
      <c r="QFN411" s="40" t="s">
        <v>147</v>
      </c>
      <c r="QFO411" s="40" t="s">
        <v>147</v>
      </c>
      <c r="QFP411" s="40" t="s">
        <v>147</v>
      </c>
      <c r="QFQ411" s="40" t="s">
        <v>147</v>
      </c>
      <c r="QFR411" s="40" t="s">
        <v>147</v>
      </c>
      <c r="QFS411" s="40" t="s">
        <v>147</v>
      </c>
      <c r="QFT411" s="40" t="s">
        <v>147</v>
      </c>
      <c r="QFU411" s="40" t="s">
        <v>147</v>
      </c>
      <c r="QFV411" s="40" t="s">
        <v>147</v>
      </c>
      <c r="QFW411" s="40" t="s">
        <v>147</v>
      </c>
      <c r="QFX411" s="40" t="s">
        <v>147</v>
      </c>
      <c r="QFY411" s="40" t="s">
        <v>147</v>
      </c>
      <c r="QFZ411" s="40" t="s">
        <v>147</v>
      </c>
      <c r="QGA411" s="40" t="s">
        <v>147</v>
      </c>
      <c r="QGB411" s="40" t="s">
        <v>147</v>
      </c>
      <c r="QGC411" s="40" t="s">
        <v>147</v>
      </c>
      <c r="QGD411" s="40" t="s">
        <v>147</v>
      </c>
      <c r="QGE411" s="40" t="s">
        <v>147</v>
      </c>
      <c r="QGF411" s="40" t="s">
        <v>147</v>
      </c>
      <c r="QGG411" s="40" t="s">
        <v>147</v>
      </c>
      <c r="QGH411" s="40" t="s">
        <v>147</v>
      </c>
      <c r="QGI411" s="40" t="s">
        <v>147</v>
      </c>
      <c r="QGJ411" s="40" t="s">
        <v>147</v>
      </c>
      <c r="QGK411" s="40" t="s">
        <v>147</v>
      </c>
      <c r="QGL411" s="40" t="s">
        <v>147</v>
      </c>
      <c r="QGM411" s="40" t="s">
        <v>147</v>
      </c>
      <c r="QGN411" s="40" t="s">
        <v>147</v>
      </c>
      <c r="QGO411" s="40" t="s">
        <v>147</v>
      </c>
      <c r="QGP411" s="40" t="s">
        <v>147</v>
      </c>
      <c r="QGQ411" s="40" t="s">
        <v>147</v>
      </c>
      <c r="QGR411" s="40" t="s">
        <v>147</v>
      </c>
      <c r="QGS411" s="40" t="s">
        <v>147</v>
      </c>
      <c r="QGT411" s="40" t="s">
        <v>147</v>
      </c>
      <c r="QGU411" s="40" t="s">
        <v>147</v>
      </c>
      <c r="QGV411" s="40" t="s">
        <v>147</v>
      </c>
      <c r="QGW411" s="40" t="s">
        <v>147</v>
      </c>
      <c r="QGX411" s="40" t="s">
        <v>147</v>
      </c>
      <c r="QGY411" s="40" t="s">
        <v>147</v>
      </c>
      <c r="QGZ411" s="40" t="s">
        <v>147</v>
      </c>
      <c r="QHA411" s="40" t="s">
        <v>147</v>
      </c>
      <c r="QHB411" s="40" t="s">
        <v>147</v>
      </c>
      <c r="QHC411" s="40" t="s">
        <v>147</v>
      </c>
      <c r="QHD411" s="40" t="s">
        <v>147</v>
      </c>
      <c r="QHE411" s="40" t="s">
        <v>147</v>
      </c>
      <c r="QHF411" s="40" t="s">
        <v>147</v>
      </c>
      <c r="QHG411" s="40" t="s">
        <v>147</v>
      </c>
      <c r="QHH411" s="40" t="s">
        <v>147</v>
      </c>
      <c r="QHI411" s="40" t="s">
        <v>147</v>
      </c>
      <c r="QHJ411" s="40" t="s">
        <v>147</v>
      </c>
      <c r="QHK411" s="40" t="s">
        <v>147</v>
      </c>
      <c r="QHL411" s="40" t="s">
        <v>147</v>
      </c>
      <c r="QHM411" s="40" t="s">
        <v>147</v>
      </c>
      <c r="QHN411" s="40" t="s">
        <v>147</v>
      </c>
      <c r="QHO411" s="40" t="s">
        <v>147</v>
      </c>
      <c r="QHP411" s="40" t="s">
        <v>147</v>
      </c>
      <c r="QHQ411" s="40" t="s">
        <v>147</v>
      </c>
      <c r="QHR411" s="40" t="s">
        <v>147</v>
      </c>
      <c r="QHS411" s="40" t="s">
        <v>147</v>
      </c>
      <c r="QHT411" s="40" t="s">
        <v>147</v>
      </c>
      <c r="QHU411" s="40" t="s">
        <v>147</v>
      </c>
      <c r="QHV411" s="40" t="s">
        <v>147</v>
      </c>
      <c r="QHW411" s="40" t="s">
        <v>147</v>
      </c>
      <c r="QHX411" s="40" t="s">
        <v>147</v>
      </c>
      <c r="QHY411" s="40" t="s">
        <v>147</v>
      </c>
      <c r="QHZ411" s="40" t="s">
        <v>147</v>
      </c>
      <c r="QIA411" s="40" t="s">
        <v>147</v>
      </c>
      <c r="QIB411" s="40" t="s">
        <v>147</v>
      </c>
      <c r="QIC411" s="40" t="s">
        <v>147</v>
      </c>
      <c r="QID411" s="40" t="s">
        <v>147</v>
      </c>
      <c r="QIE411" s="40" t="s">
        <v>147</v>
      </c>
      <c r="QIF411" s="40" t="s">
        <v>147</v>
      </c>
      <c r="QIG411" s="40" t="s">
        <v>147</v>
      </c>
      <c r="QIH411" s="40" t="s">
        <v>147</v>
      </c>
      <c r="QII411" s="40" t="s">
        <v>147</v>
      </c>
      <c r="QIJ411" s="40" t="s">
        <v>147</v>
      </c>
      <c r="QIK411" s="40" t="s">
        <v>147</v>
      </c>
      <c r="QIL411" s="40" t="s">
        <v>147</v>
      </c>
      <c r="QIM411" s="40" t="s">
        <v>147</v>
      </c>
      <c r="QIN411" s="40" t="s">
        <v>147</v>
      </c>
      <c r="QIO411" s="40" t="s">
        <v>147</v>
      </c>
      <c r="QIP411" s="40" t="s">
        <v>147</v>
      </c>
      <c r="QIQ411" s="40" t="s">
        <v>147</v>
      </c>
      <c r="QIR411" s="40" t="s">
        <v>147</v>
      </c>
      <c r="QIS411" s="40" t="s">
        <v>147</v>
      </c>
      <c r="QIT411" s="40" t="s">
        <v>147</v>
      </c>
      <c r="QIU411" s="40" t="s">
        <v>147</v>
      </c>
      <c r="QIV411" s="40" t="s">
        <v>147</v>
      </c>
      <c r="QIW411" s="40" t="s">
        <v>147</v>
      </c>
      <c r="QIX411" s="40" t="s">
        <v>147</v>
      </c>
      <c r="QIY411" s="40" t="s">
        <v>147</v>
      </c>
      <c r="QIZ411" s="40" t="s">
        <v>147</v>
      </c>
      <c r="QJA411" s="40" t="s">
        <v>147</v>
      </c>
      <c r="QJB411" s="40" t="s">
        <v>147</v>
      </c>
      <c r="QJC411" s="40" t="s">
        <v>147</v>
      </c>
      <c r="QJD411" s="40" t="s">
        <v>147</v>
      </c>
      <c r="QJE411" s="40" t="s">
        <v>147</v>
      </c>
      <c r="QJF411" s="40" t="s">
        <v>147</v>
      </c>
      <c r="QJG411" s="40" t="s">
        <v>147</v>
      </c>
      <c r="QJH411" s="40" t="s">
        <v>147</v>
      </c>
      <c r="QJI411" s="40" t="s">
        <v>147</v>
      </c>
      <c r="QJJ411" s="40" t="s">
        <v>147</v>
      </c>
      <c r="QJK411" s="40" t="s">
        <v>147</v>
      </c>
      <c r="QJL411" s="40" t="s">
        <v>147</v>
      </c>
      <c r="QJM411" s="40" t="s">
        <v>147</v>
      </c>
      <c r="QJN411" s="40" t="s">
        <v>147</v>
      </c>
      <c r="QJO411" s="40" t="s">
        <v>147</v>
      </c>
      <c r="QJP411" s="40" t="s">
        <v>147</v>
      </c>
      <c r="QJQ411" s="40" t="s">
        <v>147</v>
      </c>
      <c r="QJR411" s="40" t="s">
        <v>147</v>
      </c>
      <c r="QJS411" s="40" t="s">
        <v>147</v>
      </c>
      <c r="QJT411" s="40" t="s">
        <v>147</v>
      </c>
      <c r="QJU411" s="40" t="s">
        <v>147</v>
      </c>
      <c r="QJV411" s="40" t="s">
        <v>147</v>
      </c>
      <c r="QJW411" s="40" t="s">
        <v>147</v>
      </c>
      <c r="QJX411" s="40" t="s">
        <v>147</v>
      </c>
      <c r="QJY411" s="40" t="s">
        <v>147</v>
      </c>
      <c r="QJZ411" s="40" t="s">
        <v>147</v>
      </c>
      <c r="QKA411" s="40" t="s">
        <v>147</v>
      </c>
      <c r="QKB411" s="40" t="s">
        <v>147</v>
      </c>
      <c r="QKC411" s="40" t="s">
        <v>147</v>
      </c>
      <c r="QKD411" s="40" t="s">
        <v>147</v>
      </c>
      <c r="QKE411" s="40" t="s">
        <v>147</v>
      </c>
      <c r="QKF411" s="40" t="s">
        <v>147</v>
      </c>
      <c r="QKG411" s="40" t="s">
        <v>147</v>
      </c>
      <c r="QKH411" s="40" t="s">
        <v>147</v>
      </c>
      <c r="QKI411" s="40" t="s">
        <v>147</v>
      </c>
      <c r="QKJ411" s="40" t="s">
        <v>147</v>
      </c>
      <c r="QKK411" s="40" t="s">
        <v>147</v>
      </c>
      <c r="QKL411" s="40" t="s">
        <v>147</v>
      </c>
      <c r="QKM411" s="40" t="s">
        <v>147</v>
      </c>
      <c r="QKN411" s="40" t="s">
        <v>147</v>
      </c>
      <c r="QKO411" s="40" t="s">
        <v>147</v>
      </c>
      <c r="QKP411" s="40" t="s">
        <v>147</v>
      </c>
      <c r="QKQ411" s="40" t="s">
        <v>147</v>
      </c>
      <c r="QKR411" s="40" t="s">
        <v>147</v>
      </c>
      <c r="QKS411" s="40" t="s">
        <v>147</v>
      </c>
      <c r="QKT411" s="40" t="s">
        <v>147</v>
      </c>
      <c r="QKU411" s="40" t="s">
        <v>147</v>
      </c>
      <c r="QKV411" s="40" t="s">
        <v>147</v>
      </c>
      <c r="QKW411" s="40" t="s">
        <v>147</v>
      </c>
      <c r="QKX411" s="40" t="s">
        <v>147</v>
      </c>
      <c r="QKY411" s="40" t="s">
        <v>147</v>
      </c>
      <c r="QKZ411" s="40" t="s">
        <v>147</v>
      </c>
      <c r="QLA411" s="40" t="s">
        <v>147</v>
      </c>
      <c r="QLB411" s="40" t="s">
        <v>147</v>
      </c>
      <c r="QLC411" s="40" t="s">
        <v>147</v>
      </c>
      <c r="QLD411" s="40" t="s">
        <v>147</v>
      </c>
      <c r="QLE411" s="40" t="s">
        <v>147</v>
      </c>
      <c r="QLF411" s="40" t="s">
        <v>147</v>
      </c>
      <c r="QLG411" s="40" t="s">
        <v>147</v>
      </c>
      <c r="QLH411" s="40" t="s">
        <v>147</v>
      </c>
      <c r="QLI411" s="40" t="s">
        <v>147</v>
      </c>
      <c r="QLJ411" s="40" t="s">
        <v>147</v>
      </c>
      <c r="QLK411" s="40" t="s">
        <v>147</v>
      </c>
      <c r="QLL411" s="40" t="s">
        <v>147</v>
      </c>
      <c r="QLM411" s="40" t="s">
        <v>147</v>
      </c>
      <c r="QLN411" s="40" t="s">
        <v>147</v>
      </c>
      <c r="QLO411" s="40" t="s">
        <v>147</v>
      </c>
      <c r="QLP411" s="40" t="s">
        <v>147</v>
      </c>
      <c r="QLQ411" s="40" t="s">
        <v>147</v>
      </c>
      <c r="QLR411" s="40" t="s">
        <v>147</v>
      </c>
      <c r="QLS411" s="40" t="s">
        <v>147</v>
      </c>
      <c r="QLT411" s="40" t="s">
        <v>147</v>
      </c>
      <c r="QLU411" s="40" t="s">
        <v>147</v>
      </c>
      <c r="QLV411" s="40" t="s">
        <v>147</v>
      </c>
      <c r="QLW411" s="40" t="s">
        <v>147</v>
      </c>
      <c r="QLX411" s="40" t="s">
        <v>147</v>
      </c>
      <c r="QLY411" s="40" t="s">
        <v>147</v>
      </c>
      <c r="QLZ411" s="40" t="s">
        <v>147</v>
      </c>
      <c r="QMA411" s="40" t="s">
        <v>147</v>
      </c>
      <c r="QMB411" s="40" t="s">
        <v>147</v>
      </c>
      <c r="QMC411" s="40" t="s">
        <v>147</v>
      </c>
      <c r="QMD411" s="40" t="s">
        <v>147</v>
      </c>
      <c r="QME411" s="40" t="s">
        <v>147</v>
      </c>
      <c r="QMF411" s="40" t="s">
        <v>147</v>
      </c>
      <c r="QMG411" s="40" t="s">
        <v>147</v>
      </c>
      <c r="QMH411" s="40" t="s">
        <v>147</v>
      </c>
      <c r="QMI411" s="40" t="s">
        <v>147</v>
      </c>
      <c r="QMJ411" s="40" t="s">
        <v>147</v>
      </c>
      <c r="QMK411" s="40" t="s">
        <v>147</v>
      </c>
      <c r="QML411" s="40" t="s">
        <v>147</v>
      </c>
      <c r="QMM411" s="40" t="s">
        <v>147</v>
      </c>
      <c r="QMN411" s="40" t="s">
        <v>147</v>
      </c>
      <c r="QMO411" s="40" t="s">
        <v>147</v>
      </c>
      <c r="QMP411" s="40" t="s">
        <v>147</v>
      </c>
      <c r="QMQ411" s="40" t="s">
        <v>147</v>
      </c>
      <c r="QMR411" s="40" t="s">
        <v>147</v>
      </c>
      <c r="QMS411" s="40" t="s">
        <v>147</v>
      </c>
      <c r="QMT411" s="40" t="s">
        <v>147</v>
      </c>
      <c r="QMU411" s="40" t="s">
        <v>147</v>
      </c>
      <c r="QMV411" s="40" t="s">
        <v>147</v>
      </c>
      <c r="QMW411" s="40" t="s">
        <v>147</v>
      </c>
      <c r="QMX411" s="40" t="s">
        <v>147</v>
      </c>
      <c r="QMY411" s="40" t="s">
        <v>147</v>
      </c>
      <c r="QMZ411" s="40" t="s">
        <v>147</v>
      </c>
      <c r="QNA411" s="40" t="s">
        <v>147</v>
      </c>
      <c r="QNB411" s="40" t="s">
        <v>147</v>
      </c>
      <c r="QNC411" s="40" t="s">
        <v>147</v>
      </c>
      <c r="QND411" s="40" t="s">
        <v>147</v>
      </c>
      <c r="QNE411" s="40" t="s">
        <v>147</v>
      </c>
      <c r="QNF411" s="40" t="s">
        <v>147</v>
      </c>
      <c r="QNG411" s="40" t="s">
        <v>147</v>
      </c>
      <c r="QNH411" s="40" t="s">
        <v>147</v>
      </c>
      <c r="QNI411" s="40" t="s">
        <v>147</v>
      </c>
      <c r="QNJ411" s="40" t="s">
        <v>147</v>
      </c>
      <c r="QNK411" s="40" t="s">
        <v>147</v>
      </c>
      <c r="QNL411" s="40" t="s">
        <v>147</v>
      </c>
      <c r="QNM411" s="40" t="s">
        <v>147</v>
      </c>
      <c r="QNN411" s="40" t="s">
        <v>147</v>
      </c>
      <c r="QNO411" s="40" t="s">
        <v>147</v>
      </c>
      <c r="QNP411" s="40" t="s">
        <v>147</v>
      </c>
      <c r="QNQ411" s="40" t="s">
        <v>147</v>
      </c>
      <c r="QNR411" s="40" t="s">
        <v>147</v>
      </c>
      <c r="QNS411" s="40" t="s">
        <v>147</v>
      </c>
      <c r="QNT411" s="40" t="s">
        <v>147</v>
      </c>
      <c r="QNU411" s="40" t="s">
        <v>147</v>
      </c>
      <c r="QNV411" s="40" t="s">
        <v>147</v>
      </c>
      <c r="QNW411" s="40" t="s">
        <v>147</v>
      </c>
      <c r="QNX411" s="40" t="s">
        <v>147</v>
      </c>
      <c r="QNY411" s="40" t="s">
        <v>147</v>
      </c>
      <c r="QNZ411" s="40" t="s">
        <v>147</v>
      </c>
      <c r="QOA411" s="40" t="s">
        <v>147</v>
      </c>
      <c r="QOB411" s="40" t="s">
        <v>147</v>
      </c>
      <c r="QOC411" s="40" t="s">
        <v>147</v>
      </c>
      <c r="QOD411" s="40" t="s">
        <v>147</v>
      </c>
      <c r="QOE411" s="40" t="s">
        <v>147</v>
      </c>
      <c r="QOF411" s="40" t="s">
        <v>147</v>
      </c>
      <c r="QOG411" s="40" t="s">
        <v>147</v>
      </c>
      <c r="QOH411" s="40" t="s">
        <v>147</v>
      </c>
      <c r="QOI411" s="40" t="s">
        <v>147</v>
      </c>
      <c r="QOJ411" s="40" t="s">
        <v>147</v>
      </c>
      <c r="QOK411" s="40" t="s">
        <v>147</v>
      </c>
      <c r="QOL411" s="40" t="s">
        <v>147</v>
      </c>
      <c r="QOM411" s="40" t="s">
        <v>147</v>
      </c>
      <c r="QON411" s="40" t="s">
        <v>147</v>
      </c>
      <c r="QOO411" s="40" t="s">
        <v>147</v>
      </c>
      <c r="QOP411" s="40" t="s">
        <v>147</v>
      </c>
      <c r="QOQ411" s="40" t="s">
        <v>147</v>
      </c>
      <c r="QOR411" s="40" t="s">
        <v>147</v>
      </c>
      <c r="QOS411" s="40" t="s">
        <v>147</v>
      </c>
      <c r="QOT411" s="40" t="s">
        <v>147</v>
      </c>
      <c r="QOU411" s="40" t="s">
        <v>147</v>
      </c>
      <c r="QOV411" s="40" t="s">
        <v>147</v>
      </c>
      <c r="QOW411" s="40" t="s">
        <v>147</v>
      </c>
      <c r="QOX411" s="40" t="s">
        <v>147</v>
      </c>
      <c r="QOY411" s="40" t="s">
        <v>147</v>
      </c>
      <c r="QOZ411" s="40" t="s">
        <v>147</v>
      </c>
      <c r="QPA411" s="40" t="s">
        <v>147</v>
      </c>
      <c r="QPB411" s="40" t="s">
        <v>147</v>
      </c>
      <c r="QPC411" s="40" t="s">
        <v>147</v>
      </c>
      <c r="QPD411" s="40" t="s">
        <v>147</v>
      </c>
      <c r="QPE411" s="40" t="s">
        <v>147</v>
      </c>
      <c r="QPF411" s="40" t="s">
        <v>147</v>
      </c>
      <c r="QPG411" s="40" t="s">
        <v>147</v>
      </c>
      <c r="QPH411" s="40" t="s">
        <v>147</v>
      </c>
      <c r="QPI411" s="40" t="s">
        <v>147</v>
      </c>
      <c r="QPJ411" s="40" t="s">
        <v>147</v>
      </c>
      <c r="QPK411" s="40" t="s">
        <v>147</v>
      </c>
      <c r="QPL411" s="40" t="s">
        <v>147</v>
      </c>
      <c r="QPM411" s="40" t="s">
        <v>147</v>
      </c>
      <c r="QPN411" s="40" t="s">
        <v>147</v>
      </c>
      <c r="QPO411" s="40" t="s">
        <v>147</v>
      </c>
      <c r="QPP411" s="40" t="s">
        <v>147</v>
      </c>
      <c r="QPQ411" s="40" t="s">
        <v>147</v>
      </c>
      <c r="QPR411" s="40" t="s">
        <v>147</v>
      </c>
      <c r="QPS411" s="40" t="s">
        <v>147</v>
      </c>
      <c r="QPT411" s="40" t="s">
        <v>147</v>
      </c>
      <c r="QPU411" s="40" t="s">
        <v>147</v>
      </c>
      <c r="QPV411" s="40" t="s">
        <v>147</v>
      </c>
      <c r="QPW411" s="40" t="s">
        <v>147</v>
      </c>
      <c r="QPX411" s="40" t="s">
        <v>147</v>
      </c>
      <c r="QPY411" s="40" t="s">
        <v>147</v>
      </c>
      <c r="QPZ411" s="40" t="s">
        <v>147</v>
      </c>
      <c r="QQA411" s="40" t="s">
        <v>147</v>
      </c>
      <c r="QQB411" s="40" t="s">
        <v>147</v>
      </c>
      <c r="QQC411" s="40" t="s">
        <v>147</v>
      </c>
      <c r="QQD411" s="40" t="s">
        <v>147</v>
      </c>
      <c r="QQE411" s="40" t="s">
        <v>147</v>
      </c>
      <c r="QQF411" s="40" t="s">
        <v>147</v>
      </c>
      <c r="QQG411" s="40" t="s">
        <v>147</v>
      </c>
      <c r="QQH411" s="40" t="s">
        <v>147</v>
      </c>
      <c r="QQI411" s="40" t="s">
        <v>147</v>
      </c>
      <c r="QQJ411" s="40" t="s">
        <v>147</v>
      </c>
      <c r="QQK411" s="40" t="s">
        <v>147</v>
      </c>
      <c r="QQL411" s="40" t="s">
        <v>147</v>
      </c>
      <c r="QQM411" s="40" t="s">
        <v>147</v>
      </c>
      <c r="QQN411" s="40" t="s">
        <v>147</v>
      </c>
      <c r="QQO411" s="40" t="s">
        <v>147</v>
      </c>
      <c r="QQP411" s="40" t="s">
        <v>147</v>
      </c>
      <c r="QQQ411" s="40" t="s">
        <v>147</v>
      </c>
      <c r="QQR411" s="40" t="s">
        <v>147</v>
      </c>
      <c r="QQS411" s="40" t="s">
        <v>147</v>
      </c>
      <c r="QQT411" s="40" t="s">
        <v>147</v>
      </c>
      <c r="QQU411" s="40" t="s">
        <v>147</v>
      </c>
      <c r="QQV411" s="40" t="s">
        <v>147</v>
      </c>
      <c r="QQW411" s="40" t="s">
        <v>147</v>
      </c>
      <c r="QQX411" s="40" t="s">
        <v>147</v>
      </c>
      <c r="QQY411" s="40" t="s">
        <v>147</v>
      </c>
      <c r="QQZ411" s="40" t="s">
        <v>147</v>
      </c>
      <c r="QRA411" s="40" t="s">
        <v>147</v>
      </c>
      <c r="QRB411" s="40" t="s">
        <v>147</v>
      </c>
      <c r="QRC411" s="40" t="s">
        <v>147</v>
      </c>
      <c r="QRD411" s="40" t="s">
        <v>147</v>
      </c>
      <c r="QRE411" s="40" t="s">
        <v>147</v>
      </c>
      <c r="QRF411" s="40" t="s">
        <v>147</v>
      </c>
      <c r="QRG411" s="40" t="s">
        <v>147</v>
      </c>
      <c r="QRH411" s="40" t="s">
        <v>147</v>
      </c>
      <c r="QRI411" s="40" t="s">
        <v>147</v>
      </c>
      <c r="QRJ411" s="40" t="s">
        <v>147</v>
      </c>
      <c r="QRK411" s="40" t="s">
        <v>147</v>
      </c>
      <c r="QRL411" s="40" t="s">
        <v>147</v>
      </c>
      <c r="QRM411" s="40" t="s">
        <v>147</v>
      </c>
      <c r="QRN411" s="40" t="s">
        <v>147</v>
      </c>
      <c r="QRO411" s="40" t="s">
        <v>147</v>
      </c>
      <c r="QRP411" s="40" t="s">
        <v>147</v>
      </c>
      <c r="QRQ411" s="40" t="s">
        <v>147</v>
      </c>
      <c r="QRR411" s="40" t="s">
        <v>147</v>
      </c>
      <c r="QRS411" s="40" t="s">
        <v>147</v>
      </c>
      <c r="QRT411" s="40" t="s">
        <v>147</v>
      </c>
      <c r="QRU411" s="40" t="s">
        <v>147</v>
      </c>
      <c r="QRV411" s="40" t="s">
        <v>147</v>
      </c>
      <c r="QRW411" s="40" t="s">
        <v>147</v>
      </c>
      <c r="QRX411" s="40" t="s">
        <v>147</v>
      </c>
      <c r="QRY411" s="40" t="s">
        <v>147</v>
      </c>
      <c r="QRZ411" s="40" t="s">
        <v>147</v>
      </c>
      <c r="QSA411" s="40" t="s">
        <v>147</v>
      </c>
      <c r="QSB411" s="40" t="s">
        <v>147</v>
      </c>
      <c r="QSC411" s="40" t="s">
        <v>147</v>
      </c>
      <c r="QSD411" s="40" t="s">
        <v>147</v>
      </c>
      <c r="QSE411" s="40" t="s">
        <v>147</v>
      </c>
      <c r="QSF411" s="40" t="s">
        <v>147</v>
      </c>
      <c r="QSG411" s="40" t="s">
        <v>147</v>
      </c>
      <c r="QSH411" s="40" t="s">
        <v>147</v>
      </c>
      <c r="QSI411" s="40" t="s">
        <v>147</v>
      </c>
      <c r="QSJ411" s="40" t="s">
        <v>147</v>
      </c>
      <c r="QSK411" s="40" t="s">
        <v>147</v>
      </c>
      <c r="QSL411" s="40" t="s">
        <v>147</v>
      </c>
      <c r="QSM411" s="40" t="s">
        <v>147</v>
      </c>
      <c r="QSN411" s="40" t="s">
        <v>147</v>
      </c>
      <c r="QSO411" s="40" t="s">
        <v>147</v>
      </c>
      <c r="QSP411" s="40" t="s">
        <v>147</v>
      </c>
      <c r="QSQ411" s="40" t="s">
        <v>147</v>
      </c>
      <c r="QSR411" s="40" t="s">
        <v>147</v>
      </c>
      <c r="QSS411" s="40" t="s">
        <v>147</v>
      </c>
      <c r="QST411" s="40" t="s">
        <v>147</v>
      </c>
      <c r="QSU411" s="40" t="s">
        <v>147</v>
      </c>
      <c r="QSV411" s="40" t="s">
        <v>147</v>
      </c>
      <c r="QSW411" s="40" t="s">
        <v>147</v>
      </c>
      <c r="QSX411" s="40" t="s">
        <v>147</v>
      </c>
      <c r="QSY411" s="40" t="s">
        <v>147</v>
      </c>
      <c r="QSZ411" s="40" t="s">
        <v>147</v>
      </c>
      <c r="QTA411" s="40" t="s">
        <v>147</v>
      </c>
      <c r="QTB411" s="40" t="s">
        <v>147</v>
      </c>
      <c r="QTC411" s="40" t="s">
        <v>147</v>
      </c>
      <c r="QTD411" s="40" t="s">
        <v>147</v>
      </c>
      <c r="QTE411" s="40" t="s">
        <v>147</v>
      </c>
      <c r="QTF411" s="40" t="s">
        <v>147</v>
      </c>
      <c r="QTG411" s="40" t="s">
        <v>147</v>
      </c>
      <c r="QTH411" s="40" t="s">
        <v>147</v>
      </c>
      <c r="QTI411" s="40" t="s">
        <v>147</v>
      </c>
      <c r="QTJ411" s="40" t="s">
        <v>147</v>
      </c>
      <c r="QTK411" s="40" t="s">
        <v>147</v>
      </c>
      <c r="QTL411" s="40" t="s">
        <v>147</v>
      </c>
      <c r="QTM411" s="40" t="s">
        <v>147</v>
      </c>
      <c r="QTN411" s="40" t="s">
        <v>147</v>
      </c>
      <c r="QTO411" s="40" t="s">
        <v>147</v>
      </c>
      <c r="QTP411" s="40" t="s">
        <v>147</v>
      </c>
      <c r="QTQ411" s="40" t="s">
        <v>147</v>
      </c>
      <c r="QTR411" s="40" t="s">
        <v>147</v>
      </c>
      <c r="QTS411" s="40" t="s">
        <v>147</v>
      </c>
      <c r="QTT411" s="40" t="s">
        <v>147</v>
      </c>
      <c r="QTU411" s="40" t="s">
        <v>147</v>
      </c>
      <c r="QTV411" s="40" t="s">
        <v>147</v>
      </c>
      <c r="QTW411" s="40" t="s">
        <v>147</v>
      </c>
      <c r="QTX411" s="40" t="s">
        <v>147</v>
      </c>
      <c r="QTY411" s="40" t="s">
        <v>147</v>
      </c>
      <c r="QTZ411" s="40" t="s">
        <v>147</v>
      </c>
      <c r="QUA411" s="40" t="s">
        <v>147</v>
      </c>
      <c r="QUB411" s="40" t="s">
        <v>147</v>
      </c>
      <c r="QUC411" s="40" t="s">
        <v>147</v>
      </c>
      <c r="QUD411" s="40" t="s">
        <v>147</v>
      </c>
      <c r="QUE411" s="40" t="s">
        <v>147</v>
      </c>
      <c r="QUF411" s="40" t="s">
        <v>147</v>
      </c>
      <c r="QUG411" s="40" t="s">
        <v>147</v>
      </c>
      <c r="QUH411" s="40" t="s">
        <v>147</v>
      </c>
      <c r="QUI411" s="40" t="s">
        <v>147</v>
      </c>
      <c r="QUJ411" s="40" t="s">
        <v>147</v>
      </c>
      <c r="QUK411" s="40" t="s">
        <v>147</v>
      </c>
      <c r="QUL411" s="40" t="s">
        <v>147</v>
      </c>
      <c r="QUM411" s="40" t="s">
        <v>147</v>
      </c>
      <c r="QUN411" s="40" t="s">
        <v>147</v>
      </c>
      <c r="QUO411" s="40" t="s">
        <v>147</v>
      </c>
      <c r="QUP411" s="40" t="s">
        <v>147</v>
      </c>
      <c r="QUQ411" s="40" t="s">
        <v>147</v>
      </c>
      <c r="QUR411" s="40" t="s">
        <v>147</v>
      </c>
      <c r="QUS411" s="40" t="s">
        <v>147</v>
      </c>
      <c r="QUT411" s="40" t="s">
        <v>147</v>
      </c>
      <c r="QUU411" s="40" t="s">
        <v>147</v>
      </c>
      <c r="QUV411" s="40" t="s">
        <v>147</v>
      </c>
      <c r="QUW411" s="40" t="s">
        <v>147</v>
      </c>
      <c r="QUX411" s="40" t="s">
        <v>147</v>
      </c>
      <c r="QUY411" s="40" t="s">
        <v>147</v>
      </c>
      <c r="QUZ411" s="40" t="s">
        <v>147</v>
      </c>
      <c r="QVA411" s="40" t="s">
        <v>147</v>
      </c>
      <c r="QVB411" s="40" t="s">
        <v>147</v>
      </c>
      <c r="QVC411" s="40" t="s">
        <v>147</v>
      </c>
      <c r="QVD411" s="40" t="s">
        <v>147</v>
      </c>
      <c r="QVE411" s="40" t="s">
        <v>147</v>
      </c>
      <c r="QVF411" s="40" t="s">
        <v>147</v>
      </c>
      <c r="QVG411" s="40" t="s">
        <v>147</v>
      </c>
      <c r="QVH411" s="40" t="s">
        <v>147</v>
      </c>
      <c r="QVI411" s="40" t="s">
        <v>147</v>
      </c>
      <c r="QVJ411" s="40" t="s">
        <v>147</v>
      </c>
      <c r="QVK411" s="40" t="s">
        <v>147</v>
      </c>
      <c r="QVL411" s="40" t="s">
        <v>147</v>
      </c>
      <c r="QVM411" s="40" t="s">
        <v>147</v>
      </c>
      <c r="QVN411" s="40" t="s">
        <v>147</v>
      </c>
      <c r="QVO411" s="40" t="s">
        <v>147</v>
      </c>
      <c r="QVP411" s="40" t="s">
        <v>147</v>
      </c>
      <c r="QVQ411" s="40" t="s">
        <v>147</v>
      </c>
      <c r="QVR411" s="40" t="s">
        <v>147</v>
      </c>
      <c r="QVS411" s="40" t="s">
        <v>147</v>
      </c>
      <c r="QVT411" s="40" t="s">
        <v>147</v>
      </c>
      <c r="QVU411" s="40" t="s">
        <v>147</v>
      </c>
      <c r="QVV411" s="40" t="s">
        <v>147</v>
      </c>
      <c r="QVW411" s="40" t="s">
        <v>147</v>
      </c>
      <c r="QVX411" s="40" t="s">
        <v>147</v>
      </c>
      <c r="QVY411" s="40" t="s">
        <v>147</v>
      </c>
      <c r="QVZ411" s="40" t="s">
        <v>147</v>
      </c>
      <c r="QWA411" s="40" t="s">
        <v>147</v>
      </c>
      <c r="QWB411" s="40" t="s">
        <v>147</v>
      </c>
      <c r="QWC411" s="40" t="s">
        <v>147</v>
      </c>
      <c r="QWD411" s="40" t="s">
        <v>147</v>
      </c>
      <c r="QWE411" s="40" t="s">
        <v>147</v>
      </c>
      <c r="QWF411" s="40" t="s">
        <v>147</v>
      </c>
      <c r="QWG411" s="40" t="s">
        <v>147</v>
      </c>
      <c r="QWH411" s="40" t="s">
        <v>147</v>
      </c>
      <c r="QWI411" s="40" t="s">
        <v>147</v>
      </c>
      <c r="QWJ411" s="40" t="s">
        <v>147</v>
      </c>
      <c r="QWK411" s="40" t="s">
        <v>147</v>
      </c>
      <c r="QWL411" s="40" t="s">
        <v>147</v>
      </c>
      <c r="QWM411" s="40" t="s">
        <v>147</v>
      </c>
      <c r="QWN411" s="40" t="s">
        <v>147</v>
      </c>
      <c r="QWO411" s="40" t="s">
        <v>147</v>
      </c>
      <c r="QWP411" s="40" t="s">
        <v>147</v>
      </c>
      <c r="QWQ411" s="40" t="s">
        <v>147</v>
      </c>
      <c r="QWR411" s="40" t="s">
        <v>147</v>
      </c>
      <c r="QWS411" s="40" t="s">
        <v>147</v>
      </c>
      <c r="QWT411" s="40" t="s">
        <v>147</v>
      </c>
      <c r="QWU411" s="40" t="s">
        <v>147</v>
      </c>
      <c r="QWV411" s="40" t="s">
        <v>147</v>
      </c>
      <c r="QWW411" s="40" t="s">
        <v>147</v>
      </c>
      <c r="QWX411" s="40" t="s">
        <v>147</v>
      </c>
      <c r="QWY411" s="40" t="s">
        <v>147</v>
      </c>
      <c r="QWZ411" s="40" t="s">
        <v>147</v>
      </c>
      <c r="QXA411" s="40" t="s">
        <v>147</v>
      </c>
      <c r="QXB411" s="40" t="s">
        <v>147</v>
      </c>
      <c r="QXC411" s="40" t="s">
        <v>147</v>
      </c>
      <c r="QXD411" s="40" t="s">
        <v>147</v>
      </c>
      <c r="QXE411" s="40" t="s">
        <v>147</v>
      </c>
      <c r="QXF411" s="40" t="s">
        <v>147</v>
      </c>
      <c r="QXG411" s="40" t="s">
        <v>147</v>
      </c>
      <c r="QXH411" s="40" t="s">
        <v>147</v>
      </c>
      <c r="QXI411" s="40" t="s">
        <v>147</v>
      </c>
      <c r="QXJ411" s="40" t="s">
        <v>147</v>
      </c>
      <c r="QXK411" s="40" t="s">
        <v>147</v>
      </c>
      <c r="QXL411" s="40" t="s">
        <v>147</v>
      </c>
      <c r="QXM411" s="40" t="s">
        <v>147</v>
      </c>
      <c r="QXN411" s="40" t="s">
        <v>147</v>
      </c>
      <c r="QXO411" s="40" t="s">
        <v>147</v>
      </c>
      <c r="QXP411" s="40" t="s">
        <v>147</v>
      </c>
      <c r="QXQ411" s="40" t="s">
        <v>147</v>
      </c>
      <c r="QXR411" s="40" t="s">
        <v>147</v>
      </c>
      <c r="QXS411" s="40" t="s">
        <v>147</v>
      </c>
      <c r="QXT411" s="40" t="s">
        <v>147</v>
      </c>
      <c r="QXU411" s="40" t="s">
        <v>147</v>
      </c>
      <c r="QXV411" s="40" t="s">
        <v>147</v>
      </c>
      <c r="QXW411" s="40" t="s">
        <v>147</v>
      </c>
      <c r="QXX411" s="40" t="s">
        <v>147</v>
      </c>
      <c r="QXY411" s="40" t="s">
        <v>147</v>
      </c>
      <c r="QXZ411" s="40" t="s">
        <v>147</v>
      </c>
      <c r="QYA411" s="40" t="s">
        <v>147</v>
      </c>
      <c r="QYB411" s="40" t="s">
        <v>147</v>
      </c>
      <c r="QYC411" s="40" t="s">
        <v>147</v>
      </c>
      <c r="QYD411" s="40" t="s">
        <v>147</v>
      </c>
      <c r="QYE411" s="40" t="s">
        <v>147</v>
      </c>
      <c r="QYF411" s="40" t="s">
        <v>147</v>
      </c>
      <c r="QYG411" s="40" t="s">
        <v>147</v>
      </c>
      <c r="QYH411" s="40" t="s">
        <v>147</v>
      </c>
      <c r="QYI411" s="40" t="s">
        <v>147</v>
      </c>
      <c r="QYJ411" s="40" t="s">
        <v>147</v>
      </c>
      <c r="QYK411" s="40" t="s">
        <v>147</v>
      </c>
      <c r="QYL411" s="40" t="s">
        <v>147</v>
      </c>
      <c r="QYM411" s="40" t="s">
        <v>147</v>
      </c>
      <c r="QYN411" s="40" t="s">
        <v>147</v>
      </c>
      <c r="QYO411" s="40" t="s">
        <v>147</v>
      </c>
      <c r="QYP411" s="40" t="s">
        <v>147</v>
      </c>
      <c r="QYQ411" s="40" t="s">
        <v>147</v>
      </c>
      <c r="QYR411" s="40" t="s">
        <v>147</v>
      </c>
      <c r="QYS411" s="40" t="s">
        <v>147</v>
      </c>
      <c r="QYT411" s="40" t="s">
        <v>147</v>
      </c>
      <c r="QYU411" s="40" t="s">
        <v>147</v>
      </c>
      <c r="QYV411" s="40" t="s">
        <v>147</v>
      </c>
      <c r="QYW411" s="40" t="s">
        <v>147</v>
      </c>
      <c r="QYX411" s="40" t="s">
        <v>147</v>
      </c>
      <c r="QYY411" s="40" t="s">
        <v>147</v>
      </c>
      <c r="QYZ411" s="40" t="s">
        <v>147</v>
      </c>
      <c r="QZA411" s="40" t="s">
        <v>147</v>
      </c>
      <c r="QZB411" s="40" t="s">
        <v>147</v>
      </c>
      <c r="QZC411" s="40" t="s">
        <v>147</v>
      </c>
      <c r="QZD411" s="40" t="s">
        <v>147</v>
      </c>
      <c r="QZE411" s="40" t="s">
        <v>147</v>
      </c>
      <c r="QZF411" s="40" t="s">
        <v>147</v>
      </c>
      <c r="QZG411" s="40" t="s">
        <v>147</v>
      </c>
      <c r="QZH411" s="40" t="s">
        <v>147</v>
      </c>
      <c r="QZI411" s="40" t="s">
        <v>147</v>
      </c>
      <c r="QZJ411" s="40" t="s">
        <v>147</v>
      </c>
      <c r="QZK411" s="40" t="s">
        <v>147</v>
      </c>
      <c r="QZL411" s="40" t="s">
        <v>147</v>
      </c>
      <c r="QZM411" s="40" t="s">
        <v>147</v>
      </c>
      <c r="QZN411" s="40" t="s">
        <v>147</v>
      </c>
      <c r="QZO411" s="40" t="s">
        <v>147</v>
      </c>
      <c r="QZP411" s="40" t="s">
        <v>147</v>
      </c>
      <c r="QZQ411" s="40" t="s">
        <v>147</v>
      </c>
      <c r="QZR411" s="40" t="s">
        <v>147</v>
      </c>
      <c r="QZS411" s="40" t="s">
        <v>147</v>
      </c>
      <c r="QZT411" s="40" t="s">
        <v>147</v>
      </c>
      <c r="QZU411" s="40" t="s">
        <v>147</v>
      </c>
      <c r="QZV411" s="40" t="s">
        <v>147</v>
      </c>
      <c r="QZW411" s="40" t="s">
        <v>147</v>
      </c>
      <c r="QZX411" s="40" t="s">
        <v>147</v>
      </c>
      <c r="QZY411" s="40" t="s">
        <v>147</v>
      </c>
      <c r="QZZ411" s="40" t="s">
        <v>147</v>
      </c>
      <c r="RAA411" s="40" t="s">
        <v>147</v>
      </c>
      <c r="RAB411" s="40" t="s">
        <v>147</v>
      </c>
      <c r="RAC411" s="40" t="s">
        <v>147</v>
      </c>
      <c r="RAD411" s="40" t="s">
        <v>147</v>
      </c>
      <c r="RAE411" s="40" t="s">
        <v>147</v>
      </c>
      <c r="RAF411" s="40" t="s">
        <v>147</v>
      </c>
      <c r="RAG411" s="40" t="s">
        <v>147</v>
      </c>
      <c r="RAH411" s="40" t="s">
        <v>147</v>
      </c>
      <c r="RAI411" s="40" t="s">
        <v>147</v>
      </c>
      <c r="RAJ411" s="40" t="s">
        <v>147</v>
      </c>
      <c r="RAK411" s="40" t="s">
        <v>147</v>
      </c>
      <c r="RAL411" s="40" t="s">
        <v>147</v>
      </c>
      <c r="RAM411" s="40" t="s">
        <v>147</v>
      </c>
      <c r="RAN411" s="40" t="s">
        <v>147</v>
      </c>
      <c r="RAO411" s="40" t="s">
        <v>147</v>
      </c>
      <c r="RAP411" s="40" t="s">
        <v>147</v>
      </c>
      <c r="RAQ411" s="40" t="s">
        <v>147</v>
      </c>
      <c r="RAR411" s="40" t="s">
        <v>147</v>
      </c>
      <c r="RAS411" s="40" t="s">
        <v>147</v>
      </c>
      <c r="RAT411" s="40" t="s">
        <v>147</v>
      </c>
      <c r="RAU411" s="40" t="s">
        <v>147</v>
      </c>
      <c r="RAV411" s="40" t="s">
        <v>147</v>
      </c>
      <c r="RAW411" s="40" t="s">
        <v>147</v>
      </c>
      <c r="RAX411" s="40" t="s">
        <v>147</v>
      </c>
      <c r="RAY411" s="40" t="s">
        <v>147</v>
      </c>
      <c r="RAZ411" s="40" t="s">
        <v>147</v>
      </c>
      <c r="RBA411" s="40" t="s">
        <v>147</v>
      </c>
      <c r="RBB411" s="40" t="s">
        <v>147</v>
      </c>
      <c r="RBC411" s="40" t="s">
        <v>147</v>
      </c>
      <c r="RBD411" s="40" t="s">
        <v>147</v>
      </c>
      <c r="RBE411" s="40" t="s">
        <v>147</v>
      </c>
      <c r="RBF411" s="40" t="s">
        <v>147</v>
      </c>
      <c r="RBG411" s="40" t="s">
        <v>147</v>
      </c>
      <c r="RBH411" s="40" t="s">
        <v>147</v>
      </c>
      <c r="RBI411" s="40" t="s">
        <v>147</v>
      </c>
      <c r="RBJ411" s="40" t="s">
        <v>147</v>
      </c>
      <c r="RBK411" s="40" t="s">
        <v>147</v>
      </c>
      <c r="RBL411" s="40" t="s">
        <v>147</v>
      </c>
      <c r="RBM411" s="40" t="s">
        <v>147</v>
      </c>
      <c r="RBN411" s="40" t="s">
        <v>147</v>
      </c>
      <c r="RBO411" s="40" t="s">
        <v>147</v>
      </c>
      <c r="RBP411" s="40" t="s">
        <v>147</v>
      </c>
      <c r="RBQ411" s="40" t="s">
        <v>147</v>
      </c>
      <c r="RBR411" s="40" t="s">
        <v>147</v>
      </c>
      <c r="RBS411" s="40" t="s">
        <v>147</v>
      </c>
      <c r="RBT411" s="40" t="s">
        <v>147</v>
      </c>
      <c r="RBU411" s="40" t="s">
        <v>147</v>
      </c>
      <c r="RBV411" s="40" t="s">
        <v>147</v>
      </c>
      <c r="RBW411" s="40" t="s">
        <v>147</v>
      </c>
      <c r="RBX411" s="40" t="s">
        <v>147</v>
      </c>
      <c r="RBY411" s="40" t="s">
        <v>147</v>
      </c>
      <c r="RBZ411" s="40" t="s">
        <v>147</v>
      </c>
      <c r="RCA411" s="40" t="s">
        <v>147</v>
      </c>
      <c r="RCB411" s="40" t="s">
        <v>147</v>
      </c>
      <c r="RCC411" s="40" t="s">
        <v>147</v>
      </c>
      <c r="RCD411" s="40" t="s">
        <v>147</v>
      </c>
      <c r="RCE411" s="40" t="s">
        <v>147</v>
      </c>
      <c r="RCF411" s="40" t="s">
        <v>147</v>
      </c>
      <c r="RCG411" s="40" t="s">
        <v>147</v>
      </c>
      <c r="RCH411" s="40" t="s">
        <v>147</v>
      </c>
      <c r="RCI411" s="40" t="s">
        <v>147</v>
      </c>
      <c r="RCJ411" s="40" t="s">
        <v>147</v>
      </c>
      <c r="RCK411" s="40" t="s">
        <v>147</v>
      </c>
      <c r="RCL411" s="40" t="s">
        <v>147</v>
      </c>
      <c r="RCM411" s="40" t="s">
        <v>147</v>
      </c>
      <c r="RCN411" s="40" t="s">
        <v>147</v>
      </c>
      <c r="RCO411" s="40" t="s">
        <v>147</v>
      </c>
      <c r="RCP411" s="40" t="s">
        <v>147</v>
      </c>
      <c r="RCQ411" s="40" t="s">
        <v>147</v>
      </c>
      <c r="RCR411" s="40" t="s">
        <v>147</v>
      </c>
      <c r="RCS411" s="40" t="s">
        <v>147</v>
      </c>
      <c r="RCT411" s="40" t="s">
        <v>147</v>
      </c>
      <c r="RCU411" s="40" t="s">
        <v>147</v>
      </c>
      <c r="RCV411" s="40" t="s">
        <v>147</v>
      </c>
      <c r="RCW411" s="40" t="s">
        <v>147</v>
      </c>
      <c r="RCX411" s="40" t="s">
        <v>147</v>
      </c>
      <c r="RCY411" s="40" t="s">
        <v>147</v>
      </c>
      <c r="RCZ411" s="40" t="s">
        <v>147</v>
      </c>
      <c r="RDA411" s="40" t="s">
        <v>147</v>
      </c>
      <c r="RDB411" s="40" t="s">
        <v>147</v>
      </c>
      <c r="RDC411" s="40" t="s">
        <v>147</v>
      </c>
      <c r="RDD411" s="40" t="s">
        <v>147</v>
      </c>
      <c r="RDE411" s="40" t="s">
        <v>147</v>
      </c>
      <c r="RDF411" s="40" t="s">
        <v>147</v>
      </c>
      <c r="RDG411" s="40" t="s">
        <v>147</v>
      </c>
      <c r="RDH411" s="40" t="s">
        <v>147</v>
      </c>
      <c r="RDI411" s="40" t="s">
        <v>147</v>
      </c>
      <c r="RDJ411" s="40" t="s">
        <v>147</v>
      </c>
      <c r="RDK411" s="40" t="s">
        <v>147</v>
      </c>
      <c r="RDL411" s="40" t="s">
        <v>147</v>
      </c>
      <c r="RDM411" s="40" t="s">
        <v>147</v>
      </c>
      <c r="RDN411" s="40" t="s">
        <v>147</v>
      </c>
      <c r="RDO411" s="40" t="s">
        <v>147</v>
      </c>
      <c r="RDP411" s="40" t="s">
        <v>147</v>
      </c>
      <c r="RDQ411" s="40" t="s">
        <v>147</v>
      </c>
      <c r="RDR411" s="40" t="s">
        <v>147</v>
      </c>
      <c r="RDS411" s="40" t="s">
        <v>147</v>
      </c>
      <c r="RDT411" s="40" t="s">
        <v>147</v>
      </c>
      <c r="RDU411" s="40" t="s">
        <v>147</v>
      </c>
      <c r="RDV411" s="40" t="s">
        <v>147</v>
      </c>
      <c r="RDW411" s="40" t="s">
        <v>147</v>
      </c>
      <c r="RDX411" s="40" t="s">
        <v>147</v>
      </c>
      <c r="RDY411" s="40" t="s">
        <v>147</v>
      </c>
      <c r="RDZ411" s="40" t="s">
        <v>147</v>
      </c>
      <c r="REA411" s="40" t="s">
        <v>147</v>
      </c>
      <c r="REB411" s="40" t="s">
        <v>147</v>
      </c>
      <c r="REC411" s="40" t="s">
        <v>147</v>
      </c>
      <c r="RED411" s="40" t="s">
        <v>147</v>
      </c>
      <c r="REE411" s="40" t="s">
        <v>147</v>
      </c>
      <c r="REF411" s="40" t="s">
        <v>147</v>
      </c>
      <c r="REG411" s="40" t="s">
        <v>147</v>
      </c>
      <c r="REH411" s="40" t="s">
        <v>147</v>
      </c>
      <c r="REI411" s="40" t="s">
        <v>147</v>
      </c>
      <c r="REJ411" s="40" t="s">
        <v>147</v>
      </c>
      <c r="REK411" s="40" t="s">
        <v>147</v>
      </c>
      <c r="REL411" s="40" t="s">
        <v>147</v>
      </c>
      <c r="REM411" s="40" t="s">
        <v>147</v>
      </c>
      <c r="REN411" s="40" t="s">
        <v>147</v>
      </c>
      <c r="REO411" s="40" t="s">
        <v>147</v>
      </c>
      <c r="REP411" s="40" t="s">
        <v>147</v>
      </c>
      <c r="REQ411" s="40" t="s">
        <v>147</v>
      </c>
      <c r="RER411" s="40" t="s">
        <v>147</v>
      </c>
      <c r="RES411" s="40" t="s">
        <v>147</v>
      </c>
      <c r="RET411" s="40" t="s">
        <v>147</v>
      </c>
      <c r="REU411" s="40" t="s">
        <v>147</v>
      </c>
      <c r="REV411" s="40" t="s">
        <v>147</v>
      </c>
      <c r="REW411" s="40" t="s">
        <v>147</v>
      </c>
      <c r="REX411" s="40" t="s">
        <v>147</v>
      </c>
      <c r="REY411" s="40" t="s">
        <v>147</v>
      </c>
      <c r="REZ411" s="40" t="s">
        <v>147</v>
      </c>
      <c r="RFA411" s="40" t="s">
        <v>147</v>
      </c>
      <c r="RFB411" s="40" t="s">
        <v>147</v>
      </c>
      <c r="RFC411" s="40" t="s">
        <v>147</v>
      </c>
      <c r="RFD411" s="40" t="s">
        <v>147</v>
      </c>
      <c r="RFE411" s="40" t="s">
        <v>147</v>
      </c>
      <c r="RFF411" s="40" t="s">
        <v>147</v>
      </c>
      <c r="RFG411" s="40" t="s">
        <v>147</v>
      </c>
      <c r="RFH411" s="40" t="s">
        <v>147</v>
      </c>
      <c r="RFI411" s="40" t="s">
        <v>147</v>
      </c>
      <c r="RFJ411" s="40" t="s">
        <v>147</v>
      </c>
      <c r="RFK411" s="40" t="s">
        <v>147</v>
      </c>
      <c r="RFL411" s="40" t="s">
        <v>147</v>
      </c>
      <c r="RFM411" s="40" t="s">
        <v>147</v>
      </c>
      <c r="RFN411" s="40" t="s">
        <v>147</v>
      </c>
      <c r="RFO411" s="40" t="s">
        <v>147</v>
      </c>
      <c r="RFP411" s="40" t="s">
        <v>147</v>
      </c>
      <c r="RFQ411" s="40" t="s">
        <v>147</v>
      </c>
      <c r="RFR411" s="40" t="s">
        <v>147</v>
      </c>
      <c r="RFS411" s="40" t="s">
        <v>147</v>
      </c>
      <c r="RFT411" s="40" t="s">
        <v>147</v>
      </c>
      <c r="RFU411" s="40" t="s">
        <v>147</v>
      </c>
      <c r="RFV411" s="40" t="s">
        <v>147</v>
      </c>
      <c r="RFW411" s="40" t="s">
        <v>147</v>
      </c>
      <c r="RFX411" s="40" t="s">
        <v>147</v>
      </c>
      <c r="RFY411" s="40" t="s">
        <v>147</v>
      </c>
      <c r="RFZ411" s="40" t="s">
        <v>147</v>
      </c>
      <c r="RGA411" s="40" t="s">
        <v>147</v>
      </c>
      <c r="RGB411" s="40" t="s">
        <v>147</v>
      </c>
      <c r="RGC411" s="40" t="s">
        <v>147</v>
      </c>
      <c r="RGD411" s="40" t="s">
        <v>147</v>
      </c>
      <c r="RGE411" s="40" t="s">
        <v>147</v>
      </c>
      <c r="RGF411" s="40" t="s">
        <v>147</v>
      </c>
      <c r="RGG411" s="40" t="s">
        <v>147</v>
      </c>
      <c r="RGH411" s="40" t="s">
        <v>147</v>
      </c>
      <c r="RGI411" s="40" t="s">
        <v>147</v>
      </c>
      <c r="RGJ411" s="40" t="s">
        <v>147</v>
      </c>
      <c r="RGK411" s="40" t="s">
        <v>147</v>
      </c>
      <c r="RGL411" s="40" t="s">
        <v>147</v>
      </c>
      <c r="RGM411" s="40" t="s">
        <v>147</v>
      </c>
      <c r="RGN411" s="40" t="s">
        <v>147</v>
      </c>
      <c r="RGO411" s="40" t="s">
        <v>147</v>
      </c>
      <c r="RGP411" s="40" t="s">
        <v>147</v>
      </c>
      <c r="RGQ411" s="40" t="s">
        <v>147</v>
      </c>
      <c r="RGR411" s="40" t="s">
        <v>147</v>
      </c>
      <c r="RGS411" s="40" t="s">
        <v>147</v>
      </c>
      <c r="RGT411" s="40" t="s">
        <v>147</v>
      </c>
      <c r="RGU411" s="40" t="s">
        <v>147</v>
      </c>
      <c r="RGV411" s="40" t="s">
        <v>147</v>
      </c>
      <c r="RGW411" s="40" t="s">
        <v>147</v>
      </c>
      <c r="RGX411" s="40" t="s">
        <v>147</v>
      </c>
      <c r="RGY411" s="40" t="s">
        <v>147</v>
      </c>
      <c r="RGZ411" s="40" t="s">
        <v>147</v>
      </c>
      <c r="RHA411" s="40" t="s">
        <v>147</v>
      </c>
      <c r="RHB411" s="40" t="s">
        <v>147</v>
      </c>
      <c r="RHC411" s="40" t="s">
        <v>147</v>
      </c>
      <c r="RHD411" s="40" t="s">
        <v>147</v>
      </c>
      <c r="RHE411" s="40" t="s">
        <v>147</v>
      </c>
      <c r="RHF411" s="40" t="s">
        <v>147</v>
      </c>
      <c r="RHG411" s="40" t="s">
        <v>147</v>
      </c>
      <c r="RHH411" s="40" t="s">
        <v>147</v>
      </c>
      <c r="RHI411" s="40" t="s">
        <v>147</v>
      </c>
      <c r="RHJ411" s="40" t="s">
        <v>147</v>
      </c>
      <c r="RHK411" s="40" t="s">
        <v>147</v>
      </c>
      <c r="RHL411" s="40" t="s">
        <v>147</v>
      </c>
      <c r="RHM411" s="40" t="s">
        <v>147</v>
      </c>
      <c r="RHN411" s="40" t="s">
        <v>147</v>
      </c>
      <c r="RHO411" s="40" t="s">
        <v>147</v>
      </c>
      <c r="RHP411" s="40" t="s">
        <v>147</v>
      </c>
      <c r="RHQ411" s="40" t="s">
        <v>147</v>
      </c>
      <c r="RHR411" s="40" t="s">
        <v>147</v>
      </c>
      <c r="RHS411" s="40" t="s">
        <v>147</v>
      </c>
      <c r="RHT411" s="40" t="s">
        <v>147</v>
      </c>
      <c r="RHU411" s="40" t="s">
        <v>147</v>
      </c>
      <c r="RHV411" s="40" t="s">
        <v>147</v>
      </c>
      <c r="RHW411" s="40" t="s">
        <v>147</v>
      </c>
      <c r="RHX411" s="40" t="s">
        <v>147</v>
      </c>
      <c r="RHY411" s="40" t="s">
        <v>147</v>
      </c>
      <c r="RHZ411" s="40" t="s">
        <v>147</v>
      </c>
      <c r="RIA411" s="40" t="s">
        <v>147</v>
      </c>
      <c r="RIB411" s="40" t="s">
        <v>147</v>
      </c>
      <c r="RIC411" s="40" t="s">
        <v>147</v>
      </c>
      <c r="RID411" s="40" t="s">
        <v>147</v>
      </c>
      <c r="RIE411" s="40" t="s">
        <v>147</v>
      </c>
      <c r="RIF411" s="40" t="s">
        <v>147</v>
      </c>
      <c r="RIG411" s="40" t="s">
        <v>147</v>
      </c>
      <c r="RIH411" s="40" t="s">
        <v>147</v>
      </c>
      <c r="RII411" s="40" t="s">
        <v>147</v>
      </c>
      <c r="RIJ411" s="40" t="s">
        <v>147</v>
      </c>
      <c r="RIK411" s="40" t="s">
        <v>147</v>
      </c>
      <c r="RIL411" s="40" t="s">
        <v>147</v>
      </c>
      <c r="RIM411" s="40" t="s">
        <v>147</v>
      </c>
      <c r="RIN411" s="40" t="s">
        <v>147</v>
      </c>
      <c r="RIO411" s="40" t="s">
        <v>147</v>
      </c>
      <c r="RIP411" s="40" t="s">
        <v>147</v>
      </c>
      <c r="RIQ411" s="40" t="s">
        <v>147</v>
      </c>
      <c r="RIR411" s="40" t="s">
        <v>147</v>
      </c>
      <c r="RIS411" s="40" t="s">
        <v>147</v>
      </c>
      <c r="RIT411" s="40" t="s">
        <v>147</v>
      </c>
      <c r="RIU411" s="40" t="s">
        <v>147</v>
      </c>
      <c r="RIV411" s="40" t="s">
        <v>147</v>
      </c>
      <c r="RIW411" s="40" t="s">
        <v>147</v>
      </c>
      <c r="RIX411" s="40" t="s">
        <v>147</v>
      </c>
      <c r="RIY411" s="40" t="s">
        <v>147</v>
      </c>
      <c r="RIZ411" s="40" t="s">
        <v>147</v>
      </c>
      <c r="RJA411" s="40" t="s">
        <v>147</v>
      </c>
      <c r="RJB411" s="40" t="s">
        <v>147</v>
      </c>
      <c r="RJC411" s="40" t="s">
        <v>147</v>
      </c>
      <c r="RJD411" s="40" t="s">
        <v>147</v>
      </c>
      <c r="RJE411" s="40" t="s">
        <v>147</v>
      </c>
      <c r="RJF411" s="40" t="s">
        <v>147</v>
      </c>
      <c r="RJG411" s="40" t="s">
        <v>147</v>
      </c>
      <c r="RJH411" s="40" t="s">
        <v>147</v>
      </c>
      <c r="RJI411" s="40" t="s">
        <v>147</v>
      </c>
      <c r="RJJ411" s="40" t="s">
        <v>147</v>
      </c>
      <c r="RJK411" s="40" t="s">
        <v>147</v>
      </c>
      <c r="RJL411" s="40" t="s">
        <v>147</v>
      </c>
      <c r="RJM411" s="40" t="s">
        <v>147</v>
      </c>
      <c r="RJN411" s="40" t="s">
        <v>147</v>
      </c>
      <c r="RJO411" s="40" t="s">
        <v>147</v>
      </c>
      <c r="RJP411" s="40" t="s">
        <v>147</v>
      </c>
      <c r="RJQ411" s="40" t="s">
        <v>147</v>
      </c>
      <c r="RJR411" s="40" t="s">
        <v>147</v>
      </c>
      <c r="RJS411" s="40" t="s">
        <v>147</v>
      </c>
      <c r="RJT411" s="40" t="s">
        <v>147</v>
      </c>
      <c r="RJU411" s="40" t="s">
        <v>147</v>
      </c>
      <c r="RJV411" s="40" t="s">
        <v>147</v>
      </c>
      <c r="RJW411" s="40" t="s">
        <v>147</v>
      </c>
      <c r="RJX411" s="40" t="s">
        <v>147</v>
      </c>
      <c r="RJY411" s="40" t="s">
        <v>147</v>
      </c>
      <c r="RJZ411" s="40" t="s">
        <v>147</v>
      </c>
      <c r="RKA411" s="40" t="s">
        <v>147</v>
      </c>
      <c r="RKB411" s="40" t="s">
        <v>147</v>
      </c>
      <c r="RKC411" s="40" t="s">
        <v>147</v>
      </c>
      <c r="RKD411" s="40" t="s">
        <v>147</v>
      </c>
      <c r="RKE411" s="40" t="s">
        <v>147</v>
      </c>
      <c r="RKF411" s="40" t="s">
        <v>147</v>
      </c>
      <c r="RKG411" s="40" t="s">
        <v>147</v>
      </c>
      <c r="RKH411" s="40" t="s">
        <v>147</v>
      </c>
      <c r="RKI411" s="40" t="s">
        <v>147</v>
      </c>
      <c r="RKJ411" s="40" t="s">
        <v>147</v>
      </c>
      <c r="RKK411" s="40" t="s">
        <v>147</v>
      </c>
      <c r="RKL411" s="40" t="s">
        <v>147</v>
      </c>
      <c r="RKM411" s="40" t="s">
        <v>147</v>
      </c>
      <c r="RKN411" s="40" t="s">
        <v>147</v>
      </c>
      <c r="RKO411" s="40" t="s">
        <v>147</v>
      </c>
      <c r="RKP411" s="40" t="s">
        <v>147</v>
      </c>
      <c r="RKQ411" s="40" t="s">
        <v>147</v>
      </c>
      <c r="RKR411" s="40" t="s">
        <v>147</v>
      </c>
      <c r="RKS411" s="40" t="s">
        <v>147</v>
      </c>
      <c r="RKT411" s="40" t="s">
        <v>147</v>
      </c>
      <c r="RKU411" s="40" t="s">
        <v>147</v>
      </c>
      <c r="RKV411" s="40" t="s">
        <v>147</v>
      </c>
      <c r="RKW411" s="40" t="s">
        <v>147</v>
      </c>
      <c r="RKX411" s="40" t="s">
        <v>147</v>
      </c>
      <c r="RKY411" s="40" t="s">
        <v>147</v>
      </c>
      <c r="RKZ411" s="40" t="s">
        <v>147</v>
      </c>
      <c r="RLA411" s="40" t="s">
        <v>147</v>
      </c>
      <c r="RLB411" s="40" t="s">
        <v>147</v>
      </c>
      <c r="RLC411" s="40" t="s">
        <v>147</v>
      </c>
      <c r="RLD411" s="40" t="s">
        <v>147</v>
      </c>
      <c r="RLE411" s="40" t="s">
        <v>147</v>
      </c>
      <c r="RLF411" s="40" t="s">
        <v>147</v>
      </c>
      <c r="RLG411" s="40" t="s">
        <v>147</v>
      </c>
      <c r="RLH411" s="40" t="s">
        <v>147</v>
      </c>
      <c r="RLI411" s="40" t="s">
        <v>147</v>
      </c>
      <c r="RLJ411" s="40" t="s">
        <v>147</v>
      </c>
      <c r="RLK411" s="40" t="s">
        <v>147</v>
      </c>
      <c r="RLL411" s="40" t="s">
        <v>147</v>
      </c>
      <c r="RLM411" s="40" t="s">
        <v>147</v>
      </c>
      <c r="RLN411" s="40" t="s">
        <v>147</v>
      </c>
      <c r="RLO411" s="40" t="s">
        <v>147</v>
      </c>
      <c r="RLP411" s="40" t="s">
        <v>147</v>
      </c>
      <c r="RLQ411" s="40" t="s">
        <v>147</v>
      </c>
      <c r="RLR411" s="40" t="s">
        <v>147</v>
      </c>
      <c r="RLS411" s="40" t="s">
        <v>147</v>
      </c>
      <c r="RLT411" s="40" t="s">
        <v>147</v>
      </c>
      <c r="RLU411" s="40" t="s">
        <v>147</v>
      </c>
      <c r="RLV411" s="40" t="s">
        <v>147</v>
      </c>
      <c r="RLW411" s="40" t="s">
        <v>147</v>
      </c>
      <c r="RLX411" s="40" t="s">
        <v>147</v>
      </c>
      <c r="RLY411" s="40" t="s">
        <v>147</v>
      </c>
      <c r="RLZ411" s="40" t="s">
        <v>147</v>
      </c>
      <c r="RMA411" s="40" t="s">
        <v>147</v>
      </c>
      <c r="RMB411" s="40" t="s">
        <v>147</v>
      </c>
      <c r="RMC411" s="40" t="s">
        <v>147</v>
      </c>
      <c r="RMD411" s="40" t="s">
        <v>147</v>
      </c>
      <c r="RME411" s="40" t="s">
        <v>147</v>
      </c>
      <c r="RMF411" s="40" t="s">
        <v>147</v>
      </c>
      <c r="RMG411" s="40" t="s">
        <v>147</v>
      </c>
      <c r="RMH411" s="40" t="s">
        <v>147</v>
      </c>
      <c r="RMI411" s="40" t="s">
        <v>147</v>
      </c>
      <c r="RMJ411" s="40" t="s">
        <v>147</v>
      </c>
      <c r="RMK411" s="40" t="s">
        <v>147</v>
      </c>
      <c r="RML411" s="40" t="s">
        <v>147</v>
      </c>
      <c r="RMM411" s="40" t="s">
        <v>147</v>
      </c>
      <c r="RMN411" s="40" t="s">
        <v>147</v>
      </c>
      <c r="RMO411" s="40" t="s">
        <v>147</v>
      </c>
      <c r="RMP411" s="40" t="s">
        <v>147</v>
      </c>
      <c r="RMQ411" s="40" t="s">
        <v>147</v>
      </c>
      <c r="RMR411" s="40" t="s">
        <v>147</v>
      </c>
      <c r="RMS411" s="40" t="s">
        <v>147</v>
      </c>
      <c r="RMT411" s="40" t="s">
        <v>147</v>
      </c>
      <c r="RMU411" s="40" t="s">
        <v>147</v>
      </c>
      <c r="RMV411" s="40" t="s">
        <v>147</v>
      </c>
      <c r="RMW411" s="40" t="s">
        <v>147</v>
      </c>
      <c r="RMX411" s="40" t="s">
        <v>147</v>
      </c>
      <c r="RMY411" s="40" t="s">
        <v>147</v>
      </c>
      <c r="RMZ411" s="40" t="s">
        <v>147</v>
      </c>
      <c r="RNA411" s="40" t="s">
        <v>147</v>
      </c>
      <c r="RNB411" s="40" t="s">
        <v>147</v>
      </c>
      <c r="RNC411" s="40" t="s">
        <v>147</v>
      </c>
      <c r="RND411" s="40" t="s">
        <v>147</v>
      </c>
      <c r="RNE411" s="40" t="s">
        <v>147</v>
      </c>
      <c r="RNF411" s="40" t="s">
        <v>147</v>
      </c>
      <c r="RNG411" s="40" t="s">
        <v>147</v>
      </c>
      <c r="RNH411" s="40" t="s">
        <v>147</v>
      </c>
      <c r="RNI411" s="40" t="s">
        <v>147</v>
      </c>
      <c r="RNJ411" s="40" t="s">
        <v>147</v>
      </c>
      <c r="RNK411" s="40" t="s">
        <v>147</v>
      </c>
      <c r="RNL411" s="40" t="s">
        <v>147</v>
      </c>
      <c r="RNM411" s="40" t="s">
        <v>147</v>
      </c>
      <c r="RNN411" s="40" t="s">
        <v>147</v>
      </c>
      <c r="RNO411" s="40" t="s">
        <v>147</v>
      </c>
      <c r="RNP411" s="40" t="s">
        <v>147</v>
      </c>
      <c r="RNQ411" s="40" t="s">
        <v>147</v>
      </c>
      <c r="RNR411" s="40" t="s">
        <v>147</v>
      </c>
      <c r="RNS411" s="40" t="s">
        <v>147</v>
      </c>
      <c r="RNT411" s="40" t="s">
        <v>147</v>
      </c>
      <c r="RNU411" s="40" t="s">
        <v>147</v>
      </c>
      <c r="RNV411" s="40" t="s">
        <v>147</v>
      </c>
      <c r="RNW411" s="40" t="s">
        <v>147</v>
      </c>
      <c r="RNX411" s="40" t="s">
        <v>147</v>
      </c>
      <c r="RNY411" s="40" t="s">
        <v>147</v>
      </c>
      <c r="RNZ411" s="40" t="s">
        <v>147</v>
      </c>
      <c r="ROA411" s="40" t="s">
        <v>147</v>
      </c>
      <c r="ROB411" s="40" t="s">
        <v>147</v>
      </c>
      <c r="ROC411" s="40" t="s">
        <v>147</v>
      </c>
      <c r="ROD411" s="40" t="s">
        <v>147</v>
      </c>
      <c r="ROE411" s="40" t="s">
        <v>147</v>
      </c>
      <c r="ROF411" s="40" t="s">
        <v>147</v>
      </c>
      <c r="ROG411" s="40" t="s">
        <v>147</v>
      </c>
      <c r="ROH411" s="40" t="s">
        <v>147</v>
      </c>
      <c r="ROI411" s="40" t="s">
        <v>147</v>
      </c>
      <c r="ROJ411" s="40" t="s">
        <v>147</v>
      </c>
      <c r="ROK411" s="40" t="s">
        <v>147</v>
      </c>
      <c r="ROL411" s="40" t="s">
        <v>147</v>
      </c>
      <c r="ROM411" s="40" t="s">
        <v>147</v>
      </c>
      <c r="RON411" s="40" t="s">
        <v>147</v>
      </c>
      <c r="ROO411" s="40" t="s">
        <v>147</v>
      </c>
      <c r="ROP411" s="40" t="s">
        <v>147</v>
      </c>
      <c r="ROQ411" s="40" t="s">
        <v>147</v>
      </c>
      <c r="ROR411" s="40" t="s">
        <v>147</v>
      </c>
      <c r="ROS411" s="40" t="s">
        <v>147</v>
      </c>
      <c r="ROT411" s="40" t="s">
        <v>147</v>
      </c>
      <c r="ROU411" s="40" t="s">
        <v>147</v>
      </c>
      <c r="ROV411" s="40" t="s">
        <v>147</v>
      </c>
      <c r="ROW411" s="40" t="s">
        <v>147</v>
      </c>
      <c r="ROX411" s="40" t="s">
        <v>147</v>
      </c>
      <c r="ROY411" s="40" t="s">
        <v>147</v>
      </c>
      <c r="ROZ411" s="40" t="s">
        <v>147</v>
      </c>
      <c r="RPA411" s="40" t="s">
        <v>147</v>
      </c>
      <c r="RPB411" s="40" t="s">
        <v>147</v>
      </c>
      <c r="RPC411" s="40" t="s">
        <v>147</v>
      </c>
      <c r="RPD411" s="40" t="s">
        <v>147</v>
      </c>
      <c r="RPE411" s="40" t="s">
        <v>147</v>
      </c>
      <c r="RPF411" s="40" t="s">
        <v>147</v>
      </c>
      <c r="RPG411" s="40" t="s">
        <v>147</v>
      </c>
      <c r="RPH411" s="40" t="s">
        <v>147</v>
      </c>
      <c r="RPI411" s="40" t="s">
        <v>147</v>
      </c>
      <c r="RPJ411" s="40" t="s">
        <v>147</v>
      </c>
      <c r="RPK411" s="40" t="s">
        <v>147</v>
      </c>
      <c r="RPL411" s="40" t="s">
        <v>147</v>
      </c>
      <c r="RPM411" s="40" t="s">
        <v>147</v>
      </c>
      <c r="RPN411" s="40" t="s">
        <v>147</v>
      </c>
      <c r="RPO411" s="40" t="s">
        <v>147</v>
      </c>
      <c r="RPP411" s="40" t="s">
        <v>147</v>
      </c>
      <c r="RPQ411" s="40" t="s">
        <v>147</v>
      </c>
      <c r="RPR411" s="40" t="s">
        <v>147</v>
      </c>
      <c r="RPS411" s="40" t="s">
        <v>147</v>
      </c>
      <c r="RPT411" s="40" t="s">
        <v>147</v>
      </c>
      <c r="RPU411" s="40" t="s">
        <v>147</v>
      </c>
      <c r="RPV411" s="40" t="s">
        <v>147</v>
      </c>
      <c r="RPW411" s="40" t="s">
        <v>147</v>
      </c>
      <c r="RPX411" s="40" t="s">
        <v>147</v>
      </c>
      <c r="RPY411" s="40" t="s">
        <v>147</v>
      </c>
      <c r="RPZ411" s="40" t="s">
        <v>147</v>
      </c>
      <c r="RQA411" s="40" t="s">
        <v>147</v>
      </c>
      <c r="RQB411" s="40" t="s">
        <v>147</v>
      </c>
      <c r="RQC411" s="40" t="s">
        <v>147</v>
      </c>
      <c r="RQD411" s="40" t="s">
        <v>147</v>
      </c>
      <c r="RQE411" s="40" t="s">
        <v>147</v>
      </c>
      <c r="RQF411" s="40" t="s">
        <v>147</v>
      </c>
      <c r="RQG411" s="40" t="s">
        <v>147</v>
      </c>
      <c r="RQH411" s="40" t="s">
        <v>147</v>
      </c>
      <c r="RQI411" s="40" t="s">
        <v>147</v>
      </c>
      <c r="RQJ411" s="40" t="s">
        <v>147</v>
      </c>
      <c r="RQK411" s="40" t="s">
        <v>147</v>
      </c>
      <c r="RQL411" s="40" t="s">
        <v>147</v>
      </c>
      <c r="RQM411" s="40" t="s">
        <v>147</v>
      </c>
      <c r="RQN411" s="40" t="s">
        <v>147</v>
      </c>
      <c r="RQO411" s="40" t="s">
        <v>147</v>
      </c>
      <c r="RQP411" s="40" t="s">
        <v>147</v>
      </c>
      <c r="RQQ411" s="40" t="s">
        <v>147</v>
      </c>
      <c r="RQR411" s="40" t="s">
        <v>147</v>
      </c>
      <c r="RQS411" s="40" t="s">
        <v>147</v>
      </c>
      <c r="RQT411" s="40" t="s">
        <v>147</v>
      </c>
      <c r="RQU411" s="40" t="s">
        <v>147</v>
      </c>
      <c r="RQV411" s="40" t="s">
        <v>147</v>
      </c>
      <c r="RQW411" s="40" t="s">
        <v>147</v>
      </c>
      <c r="RQX411" s="40" t="s">
        <v>147</v>
      </c>
      <c r="RQY411" s="40" t="s">
        <v>147</v>
      </c>
      <c r="RQZ411" s="40" t="s">
        <v>147</v>
      </c>
      <c r="RRA411" s="40" t="s">
        <v>147</v>
      </c>
      <c r="RRB411" s="40" t="s">
        <v>147</v>
      </c>
      <c r="RRC411" s="40" t="s">
        <v>147</v>
      </c>
      <c r="RRD411" s="40" t="s">
        <v>147</v>
      </c>
      <c r="RRE411" s="40" t="s">
        <v>147</v>
      </c>
      <c r="RRF411" s="40" t="s">
        <v>147</v>
      </c>
      <c r="RRG411" s="40" t="s">
        <v>147</v>
      </c>
      <c r="RRH411" s="40" t="s">
        <v>147</v>
      </c>
      <c r="RRI411" s="40" t="s">
        <v>147</v>
      </c>
      <c r="RRJ411" s="40" t="s">
        <v>147</v>
      </c>
      <c r="RRK411" s="40" t="s">
        <v>147</v>
      </c>
      <c r="RRL411" s="40" t="s">
        <v>147</v>
      </c>
      <c r="RRM411" s="40" t="s">
        <v>147</v>
      </c>
      <c r="RRN411" s="40" t="s">
        <v>147</v>
      </c>
      <c r="RRO411" s="40" t="s">
        <v>147</v>
      </c>
      <c r="RRP411" s="40" t="s">
        <v>147</v>
      </c>
      <c r="RRQ411" s="40" t="s">
        <v>147</v>
      </c>
      <c r="RRR411" s="40" t="s">
        <v>147</v>
      </c>
      <c r="RRS411" s="40" t="s">
        <v>147</v>
      </c>
      <c r="RRT411" s="40" t="s">
        <v>147</v>
      </c>
      <c r="RRU411" s="40" t="s">
        <v>147</v>
      </c>
      <c r="RRV411" s="40" t="s">
        <v>147</v>
      </c>
      <c r="RRW411" s="40" t="s">
        <v>147</v>
      </c>
      <c r="RRX411" s="40" t="s">
        <v>147</v>
      </c>
      <c r="RRY411" s="40" t="s">
        <v>147</v>
      </c>
      <c r="RRZ411" s="40" t="s">
        <v>147</v>
      </c>
      <c r="RSA411" s="40" t="s">
        <v>147</v>
      </c>
      <c r="RSB411" s="40" t="s">
        <v>147</v>
      </c>
      <c r="RSC411" s="40" t="s">
        <v>147</v>
      </c>
      <c r="RSD411" s="40" t="s">
        <v>147</v>
      </c>
      <c r="RSE411" s="40" t="s">
        <v>147</v>
      </c>
      <c r="RSF411" s="40" t="s">
        <v>147</v>
      </c>
      <c r="RSG411" s="40" t="s">
        <v>147</v>
      </c>
      <c r="RSH411" s="40" t="s">
        <v>147</v>
      </c>
      <c r="RSI411" s="40" t="s">
        <v>147</v>
      </c>
      <c r="RSJ411" s="40" t="s">
        <v>147</v>
      </c>
      <c r="RSK411" s="40" t="s">
        <v>147</v>
      </c>
      <c r="RSL411" s="40" t="s">
        <v>147</v>
      </c>
      <c r="RSM411" s="40" t="s">
        <v>147</v>
      </c>
      <c r="RSN411" s="40" t="s">
        <v>147</v>
      </c>
      <c r="RSO411" s="40" t="s">
        <v>147</v>
      </c>
      <c r="RSP411" s="40" t="s">
        <v>147</v>
      </c>
      <c r="RSQ411" s="40" t="s">
        <v>147</v>
      </c>
      <c r="RSR411" s="40" t="s">
        <v>147</v>
      </c>
      <c r="RSS411" s="40" t="s">
        <v>147</v>
      </c>
      <c r="RST411" s="40" t="s">
        <v>147</v>
      </c>
      <c r="RSU411" s="40" t="s">
        <v>147</v>
      </c>
      <c r="RSV411" s="40" t="s">
        <v>147</v>
      </c>
      <c r="RSW411" s="40" t="s">
        <v>147</v>
      </c>
      <c r="RSX411" s="40" t="s">
        <v>147</v>
      </c>
      <c r="RSY411" s="40" t="s">
        <v>147</v>
      </c>
      <c r="RSZ411" s="40" t="s">
        <v>147</v>
      </c>
      <c r="RTA411" s="40" t="s">
        <v>147</v>
      </c>
      <c r="RTB411" s="40" t="s">
        <v>147</v>
      </c>
      <c r="RTC411" s="40" t="s">
        <v>147</v>
      </c>
      <c r="RTD411" s="40" t="s">
        <v>147</v>
      </c>
      <c r="RTE411" s="40" t="s">
        <v>147</v>
      </c>
      <c r="RTF411" s="40" t="s">
        <v>147</v>
      </c>
      <c r="RTG411" s="40" t="s">
        <v>147</v>
      </c>
      <c r="RTH411" s="40" t="s">
        <v>147</v>
      </c>
      <c r="RTI411" s="40" t="s">
        <v>147</v>
      </c>
      <c r="RTJ411" s="40" t="s">
        <v>147</v>
      </c>
      <c r="RTK411" s="40" t="s">
        <v>147</v>
      </c>
      <c r="RTL411" s="40" t="s">
        <v>147</v>
      </c>
      <c r="RTM411" s="40" t="s">
        <v>147</v>
      </c>
      <c r="RTN411" s="40" t="s">
        <v>147</v>
      </c>
      <c r="RTO411" s="40" t="s">
        <v>147</v>
      </c>
      <c r="RTP411" s="40" t="s">
        <v>147</v>
      </c>
      <c r="RTQ411" s="40" t="s">
        <v>147</v>
      </c>
      <c r="RTR411" s="40" t="s">
        <v>147</v>
      </c>
      <c r="RTS411" s="40" t="s">
        <v>147</v>
      </c>
      <c r="RTT411" s="40" t="s">
        <v>147</v>
      </c>
      <c r="RTU411" s="40" t="s">
        <v>147</v>
      </c>
      <c r="RTV411" s="40" t="s">
        <v>147</v>
      </c>
      <c r="RTW411" s="40" t="s">
        <v>147</v>
      </c>
      <c r="RTX411" s="40" t="s">
        <v>147</v>
      </c>
      <c r="RTY411" s="40" t="s">
        <v>147</v>
      </c>
      <c r="RTZ411" s="40" t="s">
        <v>147</v>
      </c>
      <c r="RUA411" s="40" t="s">
        <v>147</v>
      </c>
      <c r="RUB411" s="40" t="s">
        <v>147</v>
      </c>
      <c r="RUC411" s="40" t="s">
        <v>147</v>
      </c>
      <c r="RUD411" s="40" t="s">
        <v>147</v>
      </c>
      <c r="RUE411" s="40" t="s">
        <v>147</v>
      </c>
      <c r="RUF411" s="40" t="s">
        <v>147</v>
      </c>
      <c r="RUG411" s="40" t="s">
        <v>147</v>
      </c>
      <c r="RUH411" s="40" t="s">
        <v>147</v>
      </c>
      <c r="RUI411" s="40" t="s">
        <v>147</v>
      </c>
      <c r="RUJ411" s="40" t="s">
        <v>147</v>
      </c>
      <c r="RUK411" s="40" t="s">
        <v>147</v>
      </c>
      <c r="RUL411" s="40" t="s">
        <v>147</v>
      </c>
      <c r="RUM411" s="40" t="s">
        <v>147</v>
      </c>
      <c r="RUN411" s="40" t="s">
        <v>147</v>
      </c>
      <c r="RUO411" s="40" t="s">
        <v>147</v>
      </c>
      <c r="RUP411" s="40" t="s">
        <v>147</v>
      </c>
      <c r="RUQ411" s="40" t="s">
        <v>147</v>
      </c>
      <c r="RUR411" s="40" t="s">
        <v>147</v>
      </c>
      <c r="RUS411" s="40" t="s">
        <v>147</v>
      </c>
      <c r="RUT411" s="40" t="s">
        <v>147</v>
      </c>
      <c r="RUU411" s="40" t="s">
        <v>147</v>
      </c>
      <c r="RUV411" s="40" t="s">
        <v>147</v>
      </c>
      <c r="RUW411" s="40" t="s">
        <v>147</v>
      </c>
      <c r="RUX411" s="40" t="s">
        <v>147</v>
      </c>
      <c r="RUY411" s="40" t="s">
        <v>147</v>
      </c>
      <c r="RUZ411" s="40" t="s">
        <v>147</v>
      </c>
      <c r="RVA411" s="40" t="s">
        <v>147</v>
      </c>
      <c r="RVB411" s="40" t="s">
        <v>147</v>
      </c>
      <c r="RVC411" s="40" t="s">
        <v>147</v>
      </c>
      <c r="RVD411" s="40" t="s">
        <v>147</v>
      </c>
      <c r="RVE411" s="40" t="s">
        <v>147</v>
      </c>
      <c r="RVF411" s="40" t="s">
        <v>147</v>
      </c>
      <c r="RVG411" s="40" t="s">
        <v>147</v>
      </c>
      <c r="RVH411" s="40" t="s">
        <v>147</v>
      </c>
      <c r="RVI411" s="40" t="s">
        <v>147</v>
      </c>
      <c r="RVJ411" s="40" t="s">
        <v>147</v>
      </c>
      <c r="RVK411" s="40" t="s">
        <v>147</v>
      </c>
      <c r="RVL411" s="40" t="s">
        <v>147</v>
      </c>
      <c r="RVM411" s="40" t="s">
        <v>147</v>
      </c>
      <c r="RVN411" s="40" t="s">
        <v>147</v>
      </c>
      <c r="RVO411" s="40" t="s">
        <v>147</v>
      </c>
      <c r="RVP411" s="40" t="s">
        <v>147</v>
      </c>
      <c r="RVQ411" s="40" t="s">
        <v>147</v>
      </c>
      <c r="RVR411" s="40" t="s">
        <v>147</v>
      </c>
      <c r="RVS411" s="40" t="s">
        <v>147</v>
      </c>
      <c r="RVT411" s="40" t="s">
        <v>147</v>
      </c>
      <c r="RVU411" s="40" t="s">
        <v>147</v>
      </c>
      <c r="RVV411" s="40" t="s">
        <v>147</v>
      </c>
      <c r="RVW411" s="40" t="s">
        <v>147</v>
      </c>
      <c r="RVX411" s="40" t="s">
        <v>147</v>
      </c>
      <c r="RVY411" s="40" t="s">
        <v>147</v>
      </c>
      <c r="RVZ411" s="40" t="s">
        <v>147</v>
      </c>
      <c r="RWA411" s="40" t="s">
        <v>147</v>
      </c>
      <c r="RWB411" s="40" t="s">
        <v>147</v>
      </c>
      <c r="RWC411" s="40" t="s">
        <v>147</v>
      </c>
      <c r="RWD411" s="40" t="s">
        <v>147</v>
      </c>
      <c r="RWE411" s="40" t="s">
        <v>147</v>
      </c>
      <c r="RWF411" s="40" t="s">
        <v>147</v>
      </c>
      <c r="RWG411" s="40" t="s">
        <v>147</v>
      </c>
      <c r="RWH411" s="40" t="s">
        <v>147</v>
      </c>
      <c r="RWI411" s="40" t="s">
        <v>147</v>
      </c>
      <c r="RWJ411" s="40" t="s">
        <v>147</v>
      </c>
      <c r="RWK411" s="40" t="s">
        <v>147</v>
      </c>
      <c r="RWL411" s="40" t="s">
        <v>147</v>
      </c>
      <c r="RWM411" s="40" t="s">
        <v>147</v>
      </c>
      <c r="RWN411" s="40" t="s">
        <v>147</v>
      </c>
      <c r="RWO411" s="40" t="s">
        <v>147</v>
      </c>
      <c r="RWP411" s="40" t="s">
        <v>147</v>
      </c>
      <c r="RWQ411" s="40" t="s">
        <v>147</v>
      </c>
      <c r="RWR411" s="40" t="s">
        <v>147</v>
      </c>
      <c r="RWS411" s="40" t="s">
        <v>147</v>
      </c>
      <c r="RWT411" s="40" t="s">
        <v>147</v>
      </c>
      <c r="RWU411" s="40" t="s">
        <v>147</v>
      </c>
      <c r="RWV411" s="40" t="s">
        <v>147</v>
      </c>
      <c r="RWW411" s="40" t="s">
        <v>147</v>
      </c>
      <c r="RWX411" s="40" t="s">
        <v>147</v>
      </c>
      <c r="RWY411" s="40" t="s">
        <v>147</v>
      </c>
      <c r="RWZ411" s="40" t="s">
        <v>147</v>
      </c>
      <c r="RXA411" s="40" t="s">
        <v>147</v>
      </c>
      <c r="RXB411" s="40" t="s">
        <v>147</v>
      </c>
      <c r="RXC411" s="40" t="s">
        <v>147</v>
      </c>
      <c r="RXD411" s="40" t="s">
        <v>147</v>
      </c>
      <c r="RXE411" s="40" t="s">
        <v>147</v>
      </c>
      <c r="RXF411" s="40" t="s">
        <v>147</v>
      </c>
      <c r="RXG411" s="40" t="s">
        <v>147</v>
      </c>
      <c r="RXH411" s="40" t="s">
        <v>147</v>
      </c>
      <c r="RXI411" s="40" t="s">
        <v>147</v>
      </c>
      <c r="RXJ411" s="40" t="s">
        <v>147</v>
      </c>
      <c r="RXK411" s="40" t="s">
        <v>147</v>
      </c>
      <c r="RXL411" s="40" t="s">
        <v>147</v>
      </c>
      <c r="RXM411" s="40" t="s">
        <v>147</v>
      </c>
      <c r="RXN411" s="40" t="s">
        <v>147</v>
      </c>
      <c r="RXO411" s="40" t="s">
        <v>147</v>
      </c>
      <c r="RXP411" s="40" t="s">
        <v>147</v>
      </c>
      <c r="RXQ411" s="40" t="s">
        <v>147</v>
      </c>
      <c r="RXR411" s="40" t="s">
        <v>147</v>
      </c>
      <c r="RXS411" s="40" t="s">
        <v>147</v>
      </c>
      <c r="RXT411" s="40" t="s">
        <v>147</v>
      </c>
      <c r="RXU411" s="40" t="s">
        <v>147</v>
      </c>
      <c r="RXV411" s="40" t="s">
        <v>147</v>
      </c>
      <c r="RXW411" s="40" t="s">
        <v>147</v>
      </c>
      <c r="RXX411" s="40" t="s">
        <v>147</v>
      </c>
      <c r="RXY411" s="40" t="s">
        <v>147</v>
      </c>
      <c r="RXZ411" s="40" t="s">
        <v>147</v>
      </c>
      <c r="RYA411" s="40" t="s">
        <v>147</v>
      </c>
      <c r="RYB411" s="40" t="s">
        <v>147</v>
      </c>
      <c r="RYC411" s="40" t="s">
        <v>147</v>
      </c>
      <c r="RYD411" s="40" t="s">
        <v>147</v>
      </c>
      <c r="RYE411" s="40" t="s">
        <v>147</v>
      </c>
      <c r="RYF411" s="40" t="s">
        <v>147</v>
      </c>
      <c r="RYG411" s="40" t="s">
        <v>147</v>
      </c>
      <c r="RYH411" s="40" t="s">
        <v>147</v>
      </c>
      <c r="RYI411" s="40" t="s">
        <v>147</v>
      </c>
      <c r="RYJ411" s="40" t="s">
        <v>147</v>
      </c>
      <c r="RYK411" s="40" t="s">
        <v>147</v>
      </c>
      <c r="RYL411" s="40" t="s">
        <v>147</v>
      </c>
      <c r="RYM411" s="40" t="s">
        <v>147</v>
      </c>
      <c r="RYN411" s="40" t="s">
        <v>147</v>
      </c>
      <c r="RYO411" s="40" t="s">
        <v>147</v>
      </c>
      <c r="RYP411" s="40" t="s">
        <v>147</v>
      </c>
      <c r="RYQ411" s="40" t="s">
        <v>147</v>
      </c>
      <c r="RYR411" s="40" t="s">
        <v>147</v>
      </c>
      <c r="RYS411" s="40" t="s">
        <v>147</v>
      </c>
      <c r="RYT411" s="40" t="s">
        <v>147</v>
      </c>
      <c r="RYU411" s="40" t="s">
        <v>147</v>
      </c>
      <c r="RYV411" s="40" t="s">
        <v>147</v>
      </c>
      <c r="RYW411" s="40" t="s">
        <v>147</v>
      </c>
      <c r="RYX411" s="40" t="s">
        <v>147</v>
      </c>
      <c r="RYY411" s="40" t="s">
        <v>147</v>
      </c>
      <c r="RYZ411" s="40" t="s">
        <v>147</v>
      </c>
      <c r="RZA411" s="40" t="s">
        <v>147</v>
      </c>
      <c r="RZB411" s="40" t="s">
        <v>147</v>
      </c>
      <c r="RZC411" s="40" t="s">
        <v>147</v>
      </c>
      <c r="RZD411" s="40" t="s">
        <v>147</v>
      </c>
      <c r="RZE411" s="40" t="s">
        <v>147</v>
      </c>
      <c r="RZF411" s="40" t="s">
        <v>147</v>
      </c>
      <c r="RZG411" s="40" t="s">
        <v>147</v>
      </c>
      <c r="RZH411" s="40" t="s">
        <v>147</v>
      </c>
      <c r="RZI411" s="40" t="s">
        <v>147</v>
      </c>
      <c r="RZJ411" s="40" t="s">
        <v>147</v>
      </c>
      <c r="RZK411" s="40" t="s">
        <v>147</v>
      </c>
      <c r="RZL411" s="40" t="s">
        <v>147</v>
      </c>
      <c r="RZM411" s="40" t="s">
        <v>147</v>
      </c>
      <c r="RZN411" s="40" t="s">
        <v>147</v>
      </c>
      <c r="RZO411" s="40" t="s">
        <v>147</v>
      </c>
      <c r="RZP411" s="40" t="s">
        <v>147</v>
      </c>
      <c r="RZQ411" s="40" t="s">
        <v>147</v>
      </c>
      <c r="RZR411" s="40" t="s">
        <v>147</v>
      </c>
      <c r="RZS411" s="40" t="s">
        <v>147</v>
      </c>
      <c r="RZT411" s="40" t="s">
        <v>147</v>
      </c>
      <c r="RZU411" s="40" t="s">
        <v>147</v>
      </c>
      <c r="RZV411" s="40" t="s">
        <v>147</v>
      </c>
      <c r="RZW411" s="40" t="s">
        <v>147</v>
      </c>
      <c r="RZX411" s="40" t="s">
        <v>147</v>
      </c>
      <c r="RZY411" s="40" t="s">
        <v>147</v>
      </c>
      <c r="RZZ411" s="40" t="s">
        <v>147</v>
      </c>
      <c r="SAA411" s="40" t="s">
        <v>147</v>
      </c>
      <c r="SAB411" s="40" t="s">
        <v>147</v>
      </c>
      <c r="SAC411" s="40" t="s">
        <v>147</v>
      </c>
      <c r="SAD411" s="40" t="s">
        <v>147</v>
      </c>
      <c r="SAE411" s="40" t="s">
        <v>147</v>
      </c>
      <c r="SAF411" s="40" t="s">
        <v>147</v>
      </c>
      <c r="SAG411" s="40" t="s">
        <v>147</v>
      </c>
      <c r="SAH411" s="40" t="s">
        <v>147</v>
      </c>
      <c r="SAI411" s="40" t="s">
        <v>147</v>
      </c>
      <c r="SAJ411" s="40" t="s">
        <v>147</v>
      </c>
      <c r="SAK411" s="40" t="s">
        <v>147</v>
      </c>
      <c r="SAL411" s="40" t="s">
        <v>147</v>
      </c>
      <c r="SAM411" s="40" t="s">
        <v>147</v>
      </c>
      <c r="SAN411" s="40" t="s">
        <v>147</v>
      </c>
      <c r="SAO411" s="40" t="s">
        <v>147</v>
      </c>
      <c r="SAP411" s="40" t="s">
        <v>147</v>
      </c>
      <c r="SAQ411" s="40" t="s">
        <v>147</v>
      </c>
      <c r="SAR411" s="40" t="s">
        <v>147</v>
      </c>
      <c r="SAS411" s="40" t="s">
        <v>147</v>
      </c>
      <c r="SAT411" s="40" t="s">
        <v>147</v>
      </c>
      <c r="SAU411" s="40" t="s">
        <v>147</v>
      </c>
      <c r="SAV411" s="40" t="s">
        <v>147</v>
      </c>
      <c r="SAW411" s="40" t="s">
        <v>147</v>
      </c>
      <c r="SAX411" s="40" t="s">
        <v>147</v>
      </c>
      <c r="SAY411" s="40" t="s">
        <v>147</v>
      </c>
      <c r="SAZ411" s="40" t="s">
        <v>147</v>
      </c>
      <c r="SBA411" s="40" t="s">
        <v>147</v>
      </c>
      <c r="SBB411" s="40" t="s">
        <v>147</v>
      </c>
      <c r="SBC411" s="40" t="s">
        <v>147</v>
      </c>
      <c r="SBD411" s="40" t="s">
        <v>147</v>
      </c>
      <c r="SBE411" s="40" t="s">
        <v>147</v>
      </c>
      <c r="SBF411" s="40" t="s">
        <v>147</v>
      </c>
      <c r="SBG411" s="40" t="s">
        <v>147</v>
      </c>
      <c r="SBH411" s="40" t="s">
        <v>147</v>
      </c>
      <c r="SBI411" s="40" t="s">
        <v>147</v>
      </c>
      <c r="SBJ411" s="40" t="s">
        <v>147</v>
      </c>
      <c r="SBK411" s="40" t="s">
        <v>147</v>
      </c>
      <c r="SBL411" s="40" t="s">
        <v>147</v>
      </c>
      <c r="SBM411" s="40" t="s">
        <v>147</v>
      </c>
      <c r="SBN411" s="40" t="s">
        <v>147</v>
      </c>
      <c r="SBO411" s="40" t="s">
        <v>147</v>
      </c>
      <c r="SBP411" s="40" t="s">
        <v>147</v>
      </c>
      <c r="SBQ411" s="40" t="s">
        <v>147</v>
      </c>
      <c r="SBR411" s="40" t="s">
        <v>147</v>
      </c>
      <c r="SBS411" s="40" t="s">
        <v>147</v>
      </c>
      <c r="SBT411" s="40" t="s">
        <v>147</v>
      </c>
      <c r="SBU411" s="40" t="s">
        <v>147</v>
      </c>
      <c r="SBV411" s="40" t="s">
        <v>147</v>
      </c>
      <c r="SBW411" s="40" t="s">
        <v>147</v>
      </c>
      <c r="SBX411" s="40" t="s">
        <v>147</v>
      </c>
      <c r="SBY411" s="40" t="s">
        <v>147</v>
      </c>
      <c r="SBZ411" s="40" t="s">
        <v>147</v>
      </c>
      <c r="SCA411" s="40" t="s">
        <v>147</v>
      </c>
      <c r="SCB411" s="40" t="s">
        <v>147</v>
      </c>
      <c r="SCC411" s="40" t="s">
        <v>147</v>
      </c>
      <c r="SCD411" s="40" t="s">
        <v>147</v>
      </c>
      <c r="SCE411" s="40" t="s">
        <v>147</v>
      </c>
      <c r="SCF411" s="40" t="s">
        <v>147</v>
      </c>
      <c r="SCG411" s="40" t="s">
        <v>147</v>
      </c>
      <c r="SCH411" s="40" t="s">
        <v>147</v>
      </c>
      <c r="SCI411" s="40" t="s">
        <v>147</v>
      </c>
      <c r="SCJ411" s="40" t="s">
        <v>147</v>
      </c>
      <c r="SCK411" s="40" t="s">
        <v>147</v>
      </c>
      <c r="SCL411" s="40" t="s">
        <v>147</v>
      </c>
      <c r="SCM411" s="40" t="s">
        <v>147</v>
      </c>
      <c r="SCN411" s="40" t="s">
        <v>147</v>
      </c>
      <c r="SCO411" s="40" t="s">
        <v>147</v>
      </c>
      <c r="SCP411" s="40" t="s">
        <v>147</v>
      </c>
      <c r="SCQ411" s="40" t="s">
        <v>147</v>
      </c>
      <c r="SCR411" s="40" t="s">
        <v>147</v>
      </c>
      <c r="SCS411" s="40" t="s">
        <v>147</v>
      </c>
      <c r="SCT411" s="40" t="s">
        <v>147</v>
      </c>
      <c r="SCU411" s="40" t="s">
        <v>147</v>
      </c>
      <c r="SCV411" s="40" t="s">
        <v>147</v>
      </c>
      <c r="SCW411" s="40" t="s">
        <v>147</v>
      </c>
      <c r="SCX411" s="40" t="s">
        <v>147</v>
      </c>
      <c r="SCY411" s="40" t="s">
        <v>147</v>
      </c>
      <c r="SCZ411" s="40" t="s">
        <v>147</v>
      </c>
      <c r="SDA411" s="40" t="s">
        <v>147</v>
      </c>
      <c r="SDB411" s="40" t="s">
        <v>147</v>
      </c>
      <c r="SDC411" s="40" t="s">
        <v>147</v>
      </c>
      <c r="SDD411" s="40" t="s">
        <v>147</v>
      </c>
      <c r="SDE411" s="40" t="s">
        <v>147</v>
      </c>
      <c r="SDF411" s="40" t="s">
        <v>147</v>
      </c>
      <c r="SDG411" s="40" t="s">
        <v>147</v>
      </c>
      <c r="SDH411" s="40" t="s">
        <v>147</v>
      </c>
      <c r="SDI411" s="40" t="s">
        <v>147</v>
      </c>
      <c r="SDJ411" s="40" t="s">
        <v>147</v>
      </c>
      <c r="SDK411" s="40" t="s">
        <v>147</v>
      </c>
      <c r="SDL411" s="40" t="s">
        <v>147</v>
      </c>
      <c r="SDM411" s="40" t="s">
        <v>147</v>
      </c>
      <c r="SDN411" s="40" t="s">
        <v>147</v>
      </c>
      <c r="SDO411" s="40" t="s">
        <v>147</v>
      </c>
      <c r="SDP411" s="40" t="s">
        <v>147</v>
      </c>
      <c r="SDQ411" s="40" t="s">
        <v>147</v>
      </c>
      <c r="SDR411" s="40" t="s">
        <v>147</v>
      </c>
      <c r="SDS411" s="40" t="s">
        <v>147</v>
      </c>
      <c r="SDT411" s="40" t="s">
        <v>147</v>
      </c>
      <c r="SDU411" s="40" t="s">
        <v>147</v>
      </c>
      <c r="SDV411" s="40" t="s">
        <v>147</v>
      </c>
      <c r="SDW411" s="40" t="s">
        <v>147</v>
      </c>
      <c r="SDX411" s="40" t="s">
        <v>147</v>
      </c>
      <c r="SDY411" s="40" t="s">
        <v>147</v>
      </c>
      <c r="SDZ411" s="40" t="s">
        <v>147</v>
      </c>
      <c r="SEA411" s="40" t="s">
        <v>147</v>
      </c>
      <c r="SEB411" s="40" t="s">
        <v>147</v>
      </c>
      <c r="SEC411" s="40" t="s">
        <v>147</v>
      </c>
      <c r="SED411" s="40" t="s">
        <v>147</v>
      </c>
      <c r="SEE411" s="40" t="s">
        <v>147</v>
      </c>
      <c r="SEF411" s="40" t="s">
        <v>147</v>
      </c>
      <c r="SEG411" s="40" t="s">
        <v>147</v>
      </c>
      <c r="SEH411" s="40" t="s">
        <v>147</v>
      </c>
      <c r="SEI411" s="40" t="s">
        <v>147</v>
      </c>
      <c r="SEJ411" s="40" t="s">
        <v>147</v>
      </c>
      <c r="SEK411" s="40" t="s">
        <v>147</v>
      </c>
      <c r="SEL411" s="40" t="s">
        <v>147</v>
      </c>
      <c r="SEM411" s="40" t="s">
        <v>147</v>
      </c>
      <c r="SEN411" s="40" t="s">
        <v>147</v>
      </c>
      <c r="SEO411" s="40" t="s">
        <v>147</v>
      </c>
      <c r="SEP411" s="40" t="s">
        <v>147</v>
      </c>
      <c r="SEQ411" s="40" t="s">
        <v>147</v>
      </c>
      <c r="SER411" s="40" t="s">
        <v>147</v>
      </c>
      <c r="SES411" s="40" t="s">
        <v>147</v>
      </c>
      <c r="SET411" s="40" t="s">
        <v>147</v>
      </c>
      <c r="SEU411" s="40" t="s">
        <v>147</v>
      </c>
      <c r="SEV411" s="40" t="s">
        <v>147</v>
      </c>
      <c r="SEW411" s="40" t="s">
        <v>147</v>
      </c>
      <c r="SEX411" s="40" t="s">
        <v>147</v>
      </c>
      <c r="SEY411" s="40" t="s">
        <v>147</v>
      </c>
      <c r="SEZ411" s="40" t="s">
        <v>147</v>
      </c>
      <c r="SFA411" s="40" t="s">
        <v>147</v>
      </c>
      <c r="SFB411" s="40" t="s">
        <v>147</v>
      </c>
      <c r="SFC411" s="40" t="s">
        <v>147</v>
      </c>
      <c r="SFD411" s="40" t="s">
        <v>147</v>
      </c>
      <c r="SFE411" s="40" t="s">
        <v>147</v>
      </c>
      <c r="SFF411" s="40" t="s">
        <v>147</v>
      </c>
      <c r="SFG411" s="40" t="s">
        <v>147</v>
      </c>
      <c r="SFH411" s="40" t="s">
        <v>147</v>
      </c>
      <c r="SFI411" s="40" t="s">
        <v>147</v>
      </c>
      <c r="SFJ411" s="40" t="s">
        <v>147</v>
      </c>
      <c r="SFK411" s="40" t="s">
        <v>147</v>
      </c>
      <c r="SFL411" s="40" t="s">
        <v>147</v>
      </c>
      <c r="SFM411" s="40" t="s">
        <v>147</v>
      </c>
      <c r="SFN411" s="40" t="s">
        <v>147</v>
      </c>
      <c r="SFO411" s="40" t="s">
        <v>147</v>
      </c>
      <c r="SFP411" s="40" t="s">
        <v>147</v>
      </c>
      <c r="SFQ411" s="40" t="s">
        <v>147</v>
      </c>
      <c r="SFR411" s="40" t="s">
        <v>147</v>
      </c>
      <c r="SFS411" s="40" t="s">
        <v>147</v>
      </c>
      <c r="SFT411" s="40" t="s">
        <v>147</v>
      </c>
      <c r="SFU411" s="40" t="s">
        <v>147</v>
      </c>
      <c r="SFV411" s="40" t="s">
        <v>147</v>
      </c>
      <c r="SFW411" s="40" t="s">
        <v>147</v>
      </c>
      <c r="SFX411" s="40" t="s">
        <v>147</v>
      </c>
      <c r="SFY411" s="40" t="s">
        <v>147</v>
      </c>
      <c r="SFZ411" s="40" t="s">
        <v>147</v>
      </c>
      <c r="SGA411" s="40" t="s">
        <v>147</v>
      </c>
      <c r="SGB411" s="40" t="s">
        <v>147</v>
      </c>
      <c r="SGC411" s="40" t="s">
        <v>147</v>
      </c>
      <c r="SGD411" s="40" t="s">
        <v>147</v>
      </c>
      <c r="SGE411" s="40" t="s">
        <v>147</v>
      </c>
      <c r="SGF411" s="40" t="s">
        <v>147</v>
      </c>
      <c r="SGG411" s="40" t="s">
        <v>147</v>
      </c>
      <c r="SGH411" s="40" t="s">
        <v>147</v>
      </c>
      <c r="SGI411" s="40" t="s">
        <v>147</v>
      </c>
      <c r="SGJ411" s="40" t="s">
        <v>147</v>
      </c>
      <c r="SGK411" s="40" t="s">
        <v>147</v>
      </c>
      <c r="SGL411" s="40" t="s">
        <v>147</v>
      </c>
      <c r="SGM411" s="40" t="s">
        <v>147</v>
      </c>
      <c r="SGN411" s="40" t="s">
        <v>147</v>
      </c>
      <c r="SGO411" s="40" t="s">
        <v>147</v>
      </c>
      <c r="SGP411" s="40" t="s">
        <v>147</v>
      </c>
      <c r="SGQ411" s="40" t="s">
        <v>147</v>
      </c>
      <c r="SGR411" s="40" t="s">
        <v>147</v>
      </c>
      <c r="SGS411" s="40" t="s">
        <v>147</v>
      </c>
      <c r="SGT411" s="40" t="s">
        <v>147</v>
      </c>
      <c r="SGU411" s="40" t="s">
        <v>147</v>
      </c>
      <c r="SGV411" s="40" t="s">
        <v>147</v>
      </c>
      <c r="SGW411" s="40" t="s">
        <v>147</v>
      </c>
      <c r="SGX411" s="40" t="s">
        <v>147</v>
      </c>
      <c r="SGY411" s="40" t="s">
        <v>147</v>
      </c>
      <c r="SGZ411" s="40" t="s">
        <v>147</v>
      </c>
      <c r="SHA411" s="40" t="s">
        <v>147</v>
      </c>
      <c r="SHB411" s="40" t="s">
        <v>147</v>
      </c>
      <c r="SHC411" s="40" t="s">
        <v>147</v>
      </c>
      <c r="SHD411" s="40" t="s">
        <v>147</v>
      </c>
      <c r="SHE411" s="40" t="s">
        <v>147</v>
      </c>
      <c r="SHF411" s="40" t="s">
        <v>147</v>
      </c>
      <c r="SHG411" s="40" t="s">
        <v>147</v>
      </c>
      <c r="SHH411" s="40" t="s">
        <v>147</v>
      </c>
      <c r="SHI411" s="40" t="s">
        <v>147</v>
      </c>
      <c r="SHJ411" s="40" t="s">
        <v>147</v>
      </c>
      <c r="SHK411" s="40" t="s">
        <v>147</v>
      </c>
      <c r="SHL411" s="40" t="s">
        <v>147</v>
      </c>
      <c r="SHM411" s="40" t="s">
        <v>147</v>
      </c>
      <c r="SHN411" s="40" t="s">
        <v>147</v>
      </c>
      <c r="SHO411" s="40" t="s">
        <v>147</v>
      </c>
      <c r="SHP411" s="40" t="s">
        <v>147</v>
      </c>
      <c r="SHQ411" s="40" t="s">
        <v>147</v>
      </c>
      <c r="SHR411" s="40" t="s">
        <v>147</v>
      </c>
      <c r="SHS411" s="40" t="s">
        <v>147</v>
      </c>
      <c r="SHT411" s="40" t="s">
        <v>147</v>
      </c>
      <c r="SHU411" s="40" t="s">
        <v>147</v>
      </c>
      <c r="SHV411" s="40" t="s">
        <v>147</v>
      </c>
      <c r="SHW411" s="40" t="s">
        <v>147</v>
      </c>
      <c r="SHX411" s="40" t="s">
        <v>147</v>
      </c>
      <c r="SHY411" s="40" t="s">
        <v>147</v>
      </c>
      <c r="SHZ411" s="40" t="s">
        <v>147</v>
      </c>
      <c r="SIA411" s="40" t="s">
        <v>147</v>
      </c>
      <c r="SIB411" s="40" t="s">
        <v>147</v>
      </c>
      <c r="SIC411" s="40" t="s">
        <v>147</v>
      </c>
      <c r="SID411" s="40" t="s">
        <v>147</v>
      </c>
      <c r="SIE411" s="40" t="s">
        <v>147</v>
      </c>
      <c r="SIF411" s="40" t="s">
        <v>147</v>
      </c>
      <c r="SIG411" s="40" t="s">
        <v>147</v>
      </c>
      <c r="SIH411" s="40" t="s">
        <v>147</v>
      </c>
      <c r="SII411" s="40" t="s">
        <v>147</v>
      </c>
      <c r="SIJ411" s="40" t="s">
        <v>147</v>
      </c>
      <c r="SIK411" s="40" t="s">
        <v>147</v>
      </c>
      <c r="SIL411" s="40" t="s">
        <v>147</v>
      </c>
      <c r="SIM411" s="40" t="s">
        <v>147</v>
      </c>
      <c r="SIN411" s="40" t="s">
        <v>147</v>
      </c>
      <c r="SIO411" s="40" t="s">
        <v>147</v>
      </c>
      <c r="SIP411" s="40" t="s">
        <v>147</v>
      </c>
      <c r="SIQ411" s="40" t="s">
        <v>147</v>
      </c>
      <c r="SIR411" s="40" t="s">
        <v>147</v>
      </c>
      <c r="SIS411" s="40" t="s">
        <v>147</v>
      </c>
      <c r="SIT411" s="40" t="s">
        <v>147</v>
      </c>
      <c r="SIU411" s="40" t="s">
        <v>147</v>
      </c>
      <c r="SIV411" s="40" t="s">
        <v>147</v>
      </c>
      <c r="SIW411" s="40" t="s">
        <v>147</v>
      </c>
      <c r="SIX411" s="40" t="s">
        <v>147</v>
      </c>
      <c r="SIY411" s="40" t="s">
        <v>147</v>
      </c>
      <c r="SIZ411" s="40" t="s">
        <v>147</v>
      </c>
      <c r="SJA411" s="40" t="s">
        <v>147</v>
      </c>
      <c r="SJB411" s="40" t="s">
        <v>147</v>
      </c>
      <c r="SJC411" s="40" t="s">
        <v>147</v>
      </c>
      <c r="SJD411" s="40" t="s">
        <v>147</v>
      </c>
      <c r="SJE411" s="40" t="s">
        <v>147</v>
      </c>
      <c r="SJF411" s="40" t="s">
        <v>147</v>
      </c>
      <c r="SJG411" s="40" t="s">
        <v>147</v>
      </c>
      <c r="SJH411" s="40" t="s">
        <v>147</v>
      </c>
      <c r="SJI411" s="40" t="s">
        <v>147</v>
      </c>
      <c r="SJJ411" s="40" t="s">
        <v>147</v>
      </c>
      <c r="SJK411" s="40" t="s">
        <v>147</v>
      </c>
      <c r="SJL411" s="40" t="s">
        <v>147</v>
      </c>
      <c r="SJM411" s="40" t="s">
        <v>147</v>
      </c>
      <c r="SJN411" s="40" t="s">
        <v>147</v>
      </c>
      <c r="SJO411" s="40" t="s">
        <v>147</v>
      </c>
      <c r="SJP411" s="40" t="s">
        <v>147</v>
      </c>
      <c r="SJQ411" s="40" t="s">
        <v>147</v>
      </c>
      <c r="SJR411" s="40" t="s">
        <v>147</v>
      </c>
      <c r="SJS411" s="40" t="s">
        <v>147</v>
      </c>
      <c r="SJT411" s="40" t="s">
        <v>147</v>
      </c>
      <c r="SJU411" s="40" t="s">
        <v>147</v>
      </c>
      <c r="SJV411" s="40" t="s">
        <v>147</v>
      </c>
      <c r="SJW411" s="40" t="s">
        <v>147</v>
      </c>
      <c r="SJX411" s="40" t="s">
        <v>147</v>
      </c>
      <c r="SJY411" s="40" t="s">
        <v>147</v>
      </c>
      <c r="SJZ411" s="40" t="s">
        <v>147</v>
      </c>
      <c r="SKA411" s="40" t="s">
        <v>147</v>
      </c>
      <c r="SKB411" s="40" t="s">
        <v>147</v>
      </c>
      <c r="SKC411" s="40" t="s">
        <v>147</v>
      </c>
      <c r="SKD411" s="40" t="s">
        <v>147</v>
      </c>
      <c r="SKE411" s="40" t="s">
        <v>147</v>
      </c>
      <c r="SKF411" s="40" t="s">
        <v>147</v>
      </c>
      <c r="SKG411" s="40" t="s">
        <v>147</v>
      </c>
      <c r="SKH411" s="40" t="s">
        <v>147</v>
      </c>
      <c r="SKI411" s="40" t="s">
        <v>147</v>
      </c>
      <c r="SKJ411" s="40" t="s">
        <v>147</v>
      </c>
      <c r="SKK411" s="40" t="s">
        <v>147</v>
      </c>
      <c r="SKL411" s="40" t="s">
        <v>147</v>
      </c>
      <c r="SKM411" s="40" t="s">
        <v>147</v>
      </c>
      <c r="SKN411" s="40" t="s">
        <v>147</v>
      </c>
      <c r="SKO411" s="40" t="s">
        <v>147</v>
      </c>
      <c r="SKP411" s="40" t="s">
        <v>147</v>
      </c>
      <c r="SKQ411" s="40" t="s">
        <v>147</v>
      </c>
      <c r="SKR411" s="40" t="s">
        <v>147</v>
      </c>
      <c r="SKS411" s="40" t="s">
        <v>147</v>
      </c>
      <c r="SKT411" s="40" t="s">
        <v>147</v>
      </c>
      <c r="SKU411" s="40" t="s">
        <v>147</v>
      </c>
      <c r="SKV411" s="40" t="s">
        <v>147</v>
      </c>
      <c r="SKW411" s="40" t="s">
        <v>147</v>
      </c>
      <c r="SKX411" s="40" t="s">
        <v>147</v>
      </c>
      <c r="SKY411" s="40" t="s">
        <v>147</v>
      </c>
      <c r="SKZ411" s="40" t="s">
        <v>147</v>
      </c>
      <c r="SLA411" s="40" t="s">
        <v>147</v>
      </c>
      <c r="SLB411" s="40" t="s">
        <v>147</v>
      </c>
      <c r="SLC411" s="40" t="s">
        <v>147</v>
      </c>
      <c r="SLD411" s="40" t="s">
        <v>147</v>
      </c>
      <c r="SLE411" s="40" t="s">
        <v>147</v>
      </c>
      <c r="SLF411" s="40" t="s">
        <v>147</v>
      </c>
      <c r="SLG411" s="40" t="s">
        <v>147</v>
      </c>
      <c r="SLH411" s="40" t="s">
        <v>147</v>
      </c>
      <c r="SLI411" s="40" t="s">
        <v>147</v>
      </c>
      <c r="SLJ411" s="40" t="s">
        <v>147</v>
      </c>
      <c r="SLK411" s="40" t="s">
        <v>147</v>
      </c>
      <c r="SLL411" s="40" t="s">
        <v>147</v>
      </c>
      <c r="SLM411" s="40" t="s">
        <v>147</v>
      </c>
      <c r="SLN411" s="40" t="s">
        <v>147</v>
      </c>
      <c r="SLO411" s="40" t="s">
        <v>147</v>
      </c>
      <c r="SLP411" s="40" t="s">
        <v>147</v>
      </c>
      <c r="SLQ411" s="40" t="s">
        <v>147</v>
      </c>
      <c r="SLR411" s="40" t="s">
        <v>147</v>
      </c>
      <c r="SLS411" s="40" t="s">
        <v>147</v>
      </c>
      <c r="SLT411" s="40" t="s">
        <v>147</v>
      </c>
      <c r="SLU411" s="40" t="s">
        <v>147</v>
      </c>
      <c r="SLV411" s="40" t="s">
        <v>147</v>
      </c>
      <c r="SLW411" s="40" t="s">
        <v>147</v>
      </c>
      <c r="SLX411" s="40" t="s">
        <v>147</v>
      </c>
      <c r="SLY411" s="40" t="s">
        <v>147</v>
      </c>
      <c r="SLZ411" s="40" t="s">
        <v>147</v>
      </c>
      <c r="SMA411" s="40" t="s">
        <v>147</v>
      </c>
      <c r="SMB411" s="40" t="s">
        <v>147</v>
      </c>
      <c r="SMC411" s="40" t="s">
        <v>147</v>
      </c>
      <c r="SMD411" s="40" t="s">
        <v>147</v>
      </c>
      <c r="SME411" s="40" t="s">
        <v>147</v>
      </c>
      <c r="SMF411" s="40" t="s">
        <v>147</v>
      </c>
      <c r="SMG411" s="40" t="s">
        <v>147</v>
      </c>
      <c r="SMH411" s="40" t="s">
        <v>147</v>
      </c>
      <c r="SMI411" s="40" t="s">
        <v>147</v>
      </c>
      <c r="SMJ411" s="40" t="s">
        <v>147</v>
      </c>
      <c r="SMK411" s="40" t="s">
        <v>147</v>
      </c>
      <c r="SML411" s="40" t="s">
        <v>147</v>
      </c>
      <c r="SMM411" s="40" t="s">
        <v>147</v>
      </c>
      <c r="SMN411" s="40" t="s">
        <v>147</v>
      </c>
      <c r="SMO411" s="40" t="s">
        <v>147</v>
      </c>
      <c r="SMP411" s="40" t="s">
        <v>147</v>
      </c>
      <c r="SMQ411" s="40" t="s">
        <v>147</v>
      </c>
      <c r="SMR411" s="40" t="s">
        <v>147</v>
      </c>
      <c r="SMS411" s="40" t="s">
        <v>147</v>
      </c>
      <c r="SMT411" s="40" t="s">
        <v>147</v>
      </c>
      <c r="SMU411" s="40" t="s">
        <v>147</v>
      </c>
      <c r="SMV411" s="40" t="s">
        <v>147</v>
      </c>
      <c r="SMW411" s="40" t="s">
        <v>147</v>
      </c>
      <c r="SMX411" s="40" t="s">
        <v>147</v>
      </c>
      <c r="SMY411" s="40" t="s">
        <v>147</v>
      </c>
      <c r="SMZ411" s="40" t="s">
        <v>147</v>
      </c>
      <c r="SNA411" s="40" t="s">
        <v>147</v>
      </c>
      <c r="SNB411" s="40" t="s">
        <v>147</v>
      </c>
      <c r="SNC411" s="40" t="s">
        <v>147</v>
      </c>
      <c r="SND411" s="40" t="s">
        <v>147</v>
      </c>
      <c r="SNE411" s="40" t="s">
        <v>147</v>
      </c>
      <c r="SNF411" s="40" t="s">
        <v>147</v>
      </c>
      <c r="SNG411" s="40" t="s">
        <v>147</v>
      </c>
      <c r="SNH411" s="40" t="s">
        <v>147</v>
      </c>
      <c r="SNI411" s="40" t="s">
        <v>147</v>
      </c>
      <c r="SNJ411" s="40" t="s">
        <v>147</v>
      </c>
      <c r="SNK411" s="40" t="s">
        <v>147</v>
      </c>
      <c r="SNL411" s="40" t="s">
        <v>147</v>
      </c>
      <c r="SNM411" s="40" t="s">
        <v>147</v>
      </c>
      <c r="SNN411" s="40" t="s">
        <v>147</v>
      </c>
      <c r="SNO411" s="40" t="s">
        <v>147</v>
      </c>
      <c r="SNP411" s="40" t="s">
        <v>147</v>
      </c>
      <c r="SNQ411" s="40" t="s">
        <v>147</v>
      </c>
      <c r="SNR411" s="40" t="s">
        <v>147</v>
      </c>
      <c r="SNS411" s="40" t="s">
        <v>147</v>
      </c>
      <c r="SNT411" s="40" t="s">
        <v>147</v>
      </c>
      <c r="SNU411" s="40" t="s">
        <v>147</v>
      </c>
      <c r="SNV411" s="40" t="s">
        <v>147</v>
      </c>
      <c r="SNW411" s="40" t="s">
        <v>147</v>
      </c>
      <c r="SNX411" s="40" t="s">
        <v>147</v>
      </c>
      <c r="SNY411" s="40" t="s">
        <v>147</v>
      </c>
      <c r="SNZ411" s="40" t="s">
        <v>147</v>
      </c>
      <c r="SOA411" s="40" t="s">
        <v>147</v>
      </c>
      <c r="SOB411" s="40" t="s">
        <v>147</v>
      </c>
      <c r="SOC411" s="40" t="s">
        <v>147</v>
      </c>
      <c r="SOD411" s="40" t="s">
        <v>147</v>
      </c>
      <c r="SOE411" s="40" t="s">
        <v>147</v>
      </c>
      <c r="SOF411" s="40" t="s">
        <v>147</v>
      </c>
      <c r="SOG411" s="40" t="s">
        <v>147</v>
      </c>
      <c r="SOH411" s="40" t="s">
        <v>147</v>
      </c>
      <c r="SOI411" s="40" t="s">
        <v>147</v>
      </c>
      <c r="SOJ411" s="40" t="s">
        <v>147</v>
      </c>
      <c r="SOK411" s="40" t="s">
        <v>147</v>
      </c>
      <c r="SOL411" s="40" t="s">
        <v>147</v>
      </c>
      <c r="SOM411" s="40" t="s">
        <v>147</v>
      </c>
      <c r="SON411" s="40" t="s">
        <v>147</v>
      </c>
      <c r="SOO411" s="40" t="s">
        <v>147</v>
      </c>
      <c r="SOP411" s="40" t="s">
        <v>147</v>
      </c>
      <c r="SOQ411" s="40" t="s">
        <v>147</v>
      </c>
      <c r="SOR411" s="40" t="s">
        <v>147</v>
      </c>
      <c r="SOS411" s="40" t="s">
        <v>147</v>
      </c>
      <c r="SOT411" s="40" t="s">
        <v>147</v>
      </c>
      <c r="SOU411" s="40" t="s">
        <v>147</v>
      </c>
      <c r="SOV411" s="40" t="s">
        <v>147</v>
      </c>
      <c r="SOW411" s="40" t="s">
        <v>147</v>
      </c>
      <c r="SOX411" s="40" t="s">
        <v>147</v>
      </c>
      <c r="SOY411" s="40" t="s">
        <v>147</v>
      </c>
      <c r="SOZ411" s="40" t="s">
        <v>147</v>
      </c>
      <c r="SPA411" s="40" t="s">
        <v>147</v>
      </c>
      <c r="SPB411" s="40" t="s">
        <v>147</v>
      </c>
      <c r="SPC411" s="40" t="s">
        <v>147</v>
      </c>
      <c r="SPD411" s="40" t="s">
        <v>147</v>
      </c>
      <c r="SPE411" s="40" t="s">
        <v>147</v>
      </c>
      <c r="SPF411" s="40" t="s">
        <v>147</v>
      </c>
      <c r="SPG411" s="40" t="s">
        <v>147</v>
      </c>
      <c r="SPH411" s="40" t="s">
        <v>147</v>
      </c>
      <c r="SPI411" s="40" t="s">
        <v>147</v>
      </c>
      <c r="SPJ411" s="40" t="s">
        <v>147</v>
      </c>
      <c r="SPK411" s="40" t="s">
        <v>147</v>
      </c>
      <c r="SPL411" s="40" t="s">
        <v>147</v>
      </c>
      <c r="SPM411" s="40" t="s">
        <v>147</v>
      </c>
      <c r="SPN411" s="40" t="s">
        <v>147</v>
      </c>
      <c r="SPO411" s="40" t="s">
        <v>147</v>
      </c>
      <c r="SPP411" s="40" t="s">
        <v>147</v>
      </c>
      <c r="SPQ411" s="40" t="s">
        <v>147</v>
      </c>
      <c r="SPR411" s="40" t="s">
        <v>147</v>
      </c>
      <c r="SPS411" s="40" t="s">
        <v>147</v>
      </c>
      <c r="SPT411" s="40" t="s">
        <v>147</v>
      </c>
      <c r="SPU411" s="40" t="s">
        <v>147</v>
      </c>
      <c r="SPV411" s="40" t="s">
        <v>147</v>
      </c>
      <c r="SPW411" s="40" t="s">
        <v>147</v>
      </c>
      <c r="SPX411" s="40" t="s">
        <v>147</v>
      </c>
      <c r="SPY411" s="40" t="s">
        <v>147</v>
      </c>
      <c r="SPZ411" s="40" t="s">
        <v>147</v>
      </c>
      <c r="SQA411" s="40" t="s">
        <v>147</v>
      </c>
      <c r="SQB411" s="40" t="s">
        <v>147</v>
      </c>
      <c r="SQC411" s="40" t="s">
        <v>147</v>
      </c>
      <c r="SQD411" s="40" t="s">
        <v>147</v>
      </c>
      <c r="SQE411" s="40" t="s">
        <v>147</v>
      </c>
      <c r="SQF411" s="40" t="s">
        <v>147</v>
      </c>
      <c r="SQG411" s="40" t="s">
        <v>147</v>
      </c>
      <c r="SQH411" s="40" t="s">
        <v>147</v>
      </c>
      <c r="SQI411" s="40" t="s">
        <v>147</v>
      </c>
      <c r="SQJ411" s="40" t="s">
        <v>147</v>
      </c>
      <c r="SQK411" s="40" t="s">
        <v>147</v>
      </c>
      <c r="SQL411" s="40" t="s">
        <v>147</v>
      </c>
      <c r="SQM411" s="40" t="s">
        <v>147</v>
      </c>
      <c r="SQN411" s="40" t="s">
        <v>147</v>
      </c>
      <c r="SQO411" s="40" t="s">
        <v>147</v>
      </c>
      <c r="SQP411" s="40" t="s">
        <v>147</v>
      </c>
      <c r="SQQ411" s="40" t="s">
        <v>147</v>
      </c>
      <c r="SQR411" s="40" t="s">
        <v>147</v>
      </c>
      <c r="SQS411" s="40" t="s">
        <v>147</v>
      </c>
      <c r="SQT411" s="40" t="s">
        <v>147</v>
      </c>
      <c r="SQU411" s="40" t="s">
        <v>147</v>
      </c>
      <c r="SQV411" s="40" t="s">
        <v>147</v>
      </c>
      <c r="SQW411" s="40" t="s">
        <v>147</v>
      </c>
      <c r="SQX411" s="40" t="s">
        <v>147</v>
      </c>
      <c r="SQY411" s="40" t="s">
        <v>147</v>
      </c>
      <c r="SQZ411" s="40" t="s">
        <v>147</v>
      </c>
      <c r="SRA411" s="40" t="s">
        <v>147</v>
      </c>
      <c r="SRB411" s="40" t="s">
        <v>147</v>
      </c>
      <c r="SRC411" s="40" t="s">
        <v>147</v>
      </c>
      <c r="SRD411" s="40" t="s">
        <v>147</v>
      </c>
      <c r="SRE411" s="40" t="s">
        <v>147</v>
      </c>
      <c r="SRF411" s="40" t="s">
        <v>147</v>
      </c>
      <c r="SRG411" s="40" t="s">
        <v>147</v>
      </c>
      <c r="SRH411" s="40" t="s">
        <v>147</v>
      </c>
      <c r="SRI411" s="40" t="s">
        <v>147</v>
      </c>
      <c r="SRJ411" s="40" t="s">
        <v>147</v>
      </c>
      <c r="SRK411" s="40" t="s">
        <v>147</v>
      </c>
      <c r="SRL411" s="40" t="s">
        <v>147</v>
      </c>
      <c r="SRM411" s="40" t="s">
        <v>147</v>
      </c>
      <c r="SRN411" s="40" t="s">
        <v>147</v>
      </c>
      <c r="SRO411" s="40" t="s">
        <v>147</v>
      </c>
      <c r="SRP411" s="40" t="s">
        <v>147</v>
      </c>
      <c r="SRQ411" s="40" t="s">
        <v>147</v>
      </c>
      <c r="SRR411" s="40" t="s">
        <v>147</v>
      </c>
      <c r="SRS411" s="40" t="s">
        <v>147</v>
      </c>
      <c r="SRT411" s="40" t="s">
        <v>147</v>
      </c>
      <c r="SRU411" s="40" t="s">
        <v>147</v>
      </c>
      <c r="SRV411" s="40" t="s">
        <v>147</v>
      </c>
      <c r="SRW411" s="40" t="s">
        <v>147</v>
      </c>
      <c r="SRX411" s="40" t="s">
        <v>147</v>
      </c>
      <c r="SRY411" s="40" t="s">
        <v>147</v>
      </c>
      <c r="SRZ411" s="40" t="s">
        <v>147</v>
      </c>
      <c r="SSA411" s="40" t="s">
        <v>147</v>
      </c>
      <c r="SSB411" s="40" t="s">
        <v>147</v>
      </c>
      <c r="SSC411" s="40" t="s">
        <v>147</v>
      </c>
      <c r="SSD411" s="40" t="s">
        <v>147</v>
      </c>
      <c r="SSE411" s="40" t="s">
        <v>147</v>
      </c>
      <c r="SSF411" s="40" t="s">
        <v>147</v>
      </c>
      <c r="SSG411" s="40" t="s">
        <v>147</v>
      </c>
      <c r="SSH411" s="40" t="s">
        <v>147</v>
      </c>
      <c r="SSI411" s="40" t="s">
        <v>147</v>
      </c>
      <c r="SSJ411" s="40" t="s">
        <v>147</v>
      </c>
      <c r="SSK411" s="40" t="s">
        <v>147</v>
      </c>
      <c r="SSL411" s="40" t="s">
        <v>147</v>
      </c>
      <c r="SSM411" s="40" t="s">
        <v>147</v>
      </c>
      <c r="SSN411" s="40" t="s">
        <v>147</v>
      </c>
      <c r="SSO411" s="40" t="s">
        <v>147</v>
      </c>
      <c r="SSP411" s="40" t="s">
        <v>147</v>
      </c>
      <c r="SSQ411" s="40" t="s">
        <v>147</v>
      </c>
      <c r="SSR411" s="40" t="s">
        <v>147</v>
      </c>
      <c r="SSS411" s="40" t="s">
        <v>147</v>
      </c>
      <c r="SST411" s="40" t="s">
        <v>147</v>
      </c>
      <c r="SSU411" s="40" t="s">
        <v>147</v>
      </c>
      <c r="SSV411" s="40" t="s">
        <v>147</v>
      </c>
      <c r="SSW411" s="40" t="s">
        <v>147</v>
      </c>
      <c r="SSX411" s="40" t="s">
        <v>147</v>
      </c>
      <c r="SSY411" s="40" t="s">
        <v>147</v>
      </c>
      <c r="SSZ411" s="40" t="s">
        <v>147</v>
      </c>
      <c r="STA411" s="40" t="s">
        <v>147</v>
      </c>
      <c r="STB411" s="40" t="s">
        <v>147</v>
      </c>
      <c r="STC411" s="40" t="s">
        <v>147</v>
      </c>
      <c r="STD411" s="40" t="s">
        <v>147</v>
      </c>
      <c r="STE411" s="40" t="s">
        <v>147</v>
      </c>
      <c r="STF411" s="40" t="s">
        <v>147</v>
      </c>
      <c r="STG411" s="40" t="s">
        <v>147</v>
      </c>
      <c r="STH411" s="40" t="s">
        <v>147</v>
      </c>
      <c r="STI411" s="40" t="s">
        <v>147</v>
      </c>
      <c r="STJ411" s="40" t="s">
        <v>147</v>
      </c>
      <c r="STK411" s="40" t="s">
        <v>147</v>
      </c>
      <c r="STL411" s="40" t="s">
        <v>147</v>
      </c>
      <c r="STM411" s="40" t="s">
        <v>147</v>
      </c>
      <c r="STN411" s="40" t="s">
        <v>147</v>
      </c>
      <c r="STO411" s="40" t="s">
        <v>147</v>
      </c>
      <c r="STP411" s="40" t="s">
        <v>147</v>
      </c>
      <c r="STQ411" s="40" t="s">
        <v>147</v>
      </c>
      <c r="STR411" s="40" t="s">
        <v>147</v>
      </c>
      <c r="STS411" s="40" t="s">
        <v>147</v>
      </c>
      <c r="STT411" s="40" t="s">
        <v>147</v>
      </c>
      <c r="STU411" s="40" t="s">
        <v>147</v>
      </c>
      <c r="STV411" s="40" t="s">
        <v>147</v>
      </c>
      <c r="STW411" s="40" t="s">
        <v>147</v>
      </c>
      <c r="STX411" s="40" t="s">
        <v>147</v>
      </c>
      <c r="STY411" s="40" t="s">
        <v>147</v>
      </c>
      <c r="STZ411" s="40" t="s">
        <v>147</v>
      </c>
      <c r="SUA411" s="40" t="s">
        <v>147</v>
      </c>
      <c r="SUB411" s="40" t="s">
        <v>147</v>
      </c>
      <c r="SUC411" s="40" t="s">
        <v>147</v>
      </c>
      <c r="SUD411" s="40" t="s">
        <v>147</v>
      </c>
      <c r="SUE411" s="40" t="s">
        <v>147</v>
      </c>
      <c r="SUF411" s="40" t="s">
        <v>147</v>
      </c>
      <c r="SUG411" s="40" t="s">
        <v>147</v>
      </c>
      <c r="SUH411" s="40" t="s">
        <v>147</v>
      </c>
      <c r="SUI411" s="40" t="s">
        <v>147</v>
      </c>
      <c r="SUJ411" s="40" t="s">
        <v>147</v>
      </c>
      <c r="SUK411" s="40" t="s">
        <v>147</v>
      </c>
      <c r="SUL411" s="40" t="s">
        <v>147</v>
      </c>
      <c r="SUM411" s="40" t="s">
        <v>147</v>
      </c>
      <c r="SUN411" s="40" t="s">
        <v>147</v>
      </c>
      <c r="SUO411" s="40" t="s">
        <v>147</v>
      </c>
      <c r="SUP411" s="40" t="s">
        <v>147</v>
      </c>
      <c r="SUQ411" s="40" t="s">
        <v>147</v>
      </c>
      <c r="SUR411" s="40" t="s">
        <v>147</v>
      </c>
      <c r="SUS411" s="40" t="s">
        <v>147</v>
      </c>
      <c r="SUT411" s="40" t="s">
        <v>147</v>
      </c>
      <c r="SUU411" s="40" t="s">
        <v>147</v>
      </c>
      <c r="SUV411" s="40" t="s">
        <v>147</v>
      </c>
      <c r="SUW411" s="40" t="s">
        <v>147</v>
      </c>
      <c r="SUX411" s="40" t="s">
        <v>147</v>
      </c>
      <c r="SUY411" s="40" t="s">
        <v>147</v>
      </c>
      <c r="SUZ411" s="40" t="s">
        <v>147</v>
      </c>
      <c r="SVA411" s="40" t="s">
        <v>147</v>
      </c>
      <c r="SVB411" s="40" t="s">
        <v>147</v>
      </c>
      <c r="SVC411" s="40" t="s">
        <v>147</v>
      </c>
      <c r="SVD411" s="40" t="s">
        <v>147</v>
      </c>
      <c r="SVE411" s="40" t="s">
        <v>147</v>
      </c>
      <c r="SVF411" s="40" t="s">
        <v>147</v>
      </c>
      <c r="SVG411" s="40" t="s">
        <v>147</v>
      </c>
      <c r="SVH411" s="40" t="s">
        <v>147</v>
      </c>
      <c r="SVI411" s="40" t="s">
        <v>147</v>
      </c>
      <c r="SVJ411" s="40" t="s">
        <v>147</v>
      </c>
      <c r="SVK411" s="40" t="s">
        <v>147</v>
      </c>
      <c r="SVL411" s="40" t="s">
        <v>147</v>
      </c>
      <c r="SVM411" s="40" t="s">
        <v>147</v>
      </c>
      <c r="SVN411" s="40" t="s">
        <v>147</v>
      </c>
      <c r="SVO411" s="40" t="s">
        <v>147</v>
      </c>
      <c r="SVP411" s="40" t="s">
        <v>147</v>
      </c>
      <c r="SVQ411" s="40" t="s">
        <v>147</v>
      </c>
      <c r="SVR411" s="40" t="s">
        <v>147</v>
      </c>
      <c r="SVS411" s="40" t="s">
        <v>147</v>
      </c>
      <c r="SVT411" s="40" t="s">
        <v>147</v>
      </c>
      <c r="SVU411" s="40" t="s">
        <v>147</v>
      </c>
      <c r="SVV411" s="40" t="s">
        <v>147</v>
      </c>
      <c r="SVW411" s="40" t="s">
        <v>147</v>
      </c>
      <c r="SVX411" s="40" t="s">
        <v>147</v>
      </c>
      <c r="SVY411" s="40" t="s">
        <v>147</v>
      </c>
      <c r="SVZ411" s="40" t="s">
        <v>147</v>
      </c>
      <c r="SWA411" s="40" t="s">
        <v>147</v>
      </c>
      <c r="SWB411" s="40" t="s">
        <v>147</v>
      </c>
      <c r="SWC411" s="40" t="s">
        <v>147</v>
      </c>
      <c r="SWD411" s="40" t="s">
        <v>147</v>
      </c>
      <c r="SWE411" s="40" t="s">
        <v>147</v>
      </c>
      <c r="SWF411" s="40" t="s">
        <v>147</v>
      </c>
      <c r="SWG411" s="40" t="s">
        <v>147</v>
      </c>
      <c r="SWH411" s="40" t="s">
        <v>147</v>
      </c>
      <c r="SWI411" s="40" t="s">
        <v>147</v>
      </c>
      <c r="SWJ411" s="40" t="s">
        <v>147</v>
      </c>
      <c r="SWK411" s="40" t="s">
        <v>147</v>
      </c>
      <c r="SWL411" s="40" t="s">
        <v>147</v>
      </c>
      <c r="SWM411" s="40" t="s">
        <v>147</v>
      </c>
      <c r="SWN411" s="40" t="s">
        <v>147</v>
      </c>
      <c r="SWO411" s="40" t="s">
        <v>147</v>
      </c>
      <c r="SWP411" s="40" t="s">
        <v>147</v>
      </c>
      <c r="SWQ411" s="40" t="s">
        <v>147</v>
      </c>
      <c r="SWR411" s="40" t="s">
        <v>147</v>
      </c>
      <c r="SWS411" s="40" t="s">
        <v>147</v>
      </c>
      <c r="SWT411" s="40" t="s">
        <v>147</v>
      </c>
      <c r="SWU411" s="40" t="s">
        <v>147</v>
      </c>
      <c r="SWV411" s="40" t="s">
        <v>147</v>
      </c>
      <c r="SWW411" s="40" t="s">
        <v>147</v>
      </c>
      <c r="SWX411" s="40" t="s">
        <v>147</v>
      </c>
      <c r="SWY411" s="40" t="s">
        <v>147</v>
      </c>
      <c r="SWZ411" s="40" t="s">
        <v>147</v>
      </c>
      <c r="SXA411" s="40" t="s">
        <v>147</v>
      </c>
      <c r="SXB411" s="40" t="s">
        <v>147</v>
      </c>
      <c r="SXC411" s="40" t="s">
        <v>147</v>
      </c>
      <c r="SXD411" s="40" t="s">
        <v>147</v>
      </c>
      <c r="SXE411" s="40" t="s">
        <v>147</v>
      </c>
      <c r="SXF411" s="40" t="s">
        <v>147</v>
      </c>
      <c r="SXG411" s="40" t="s">
        <v>147</v>
      </c>
      <c r="SXH411" s="40" t="s">
        <v>147</v>
      </c>
      <c r="SXI411" s="40" t="s">
        <v>147</v>
      </c>
      <c r="SXJ411" s="40" t="s">
        <v>147</v>
      </c>
      <c r="SXK411" s="40" t="s">
        <v>147</v>
      </c>
      <c r="SXL411" s="40" t="s">
        <v>147</v>
      </c>
      <c r="SXM411" s="40" t="s">
        <v>147</v>
      </c>
      <c r="SXN411" s="40" t="s">
        <v>147</v>
      </c>
      <c r="SXO411" s="40" t="s">
        <v>147</v>
      </c>
      <c r="SXP411" s="40" t="s">
        <v>147</v>
      </c>
      <c r="SXQ411" s="40" t="s">
        <v>147</v>
      </c>
      <c r="SXR411" s="40" t="s">
        <v>147</v>
      </c>
      <c r="SXS411" s="40" t="s">
        <v>147</v>
      </c>
      <c r="SXT411" s="40" t="s">
        <v>147</v>
      </c>
      <c r="SXU411" s="40" t="s">
        <v>147</v>
      </c>
      <c r="SXV411" s="40" t="s">
        <v>147</v>
      </c>
      <c r="SXW411" s="40" t="s">
        <v>147</v>
      </c>
      <c r="SXX411" s="40" t="s">
        <v>147</v>
      </c>
      <c r="SXY411" s="40" t="s">
        <v>147</v>
      </c>
      <c r="SXZ411" s="40" t="s">
        <v>147</v>
      </c>
      <c r="SYA411" s="40" t="s">
        <v>147</v>
      </c>
      <c r="SYB411" s="40" t="s">
        <v>147</v>
      </c>
      <c r="SYC411" s="40" t="s">
        <v>147</v>
      </c>
      <c r="SYD411" s="40" t="s">
        <v>147</v>
      </c>
      <c r="SYE411" s="40" t="s">
        <v>147</v>
      </c>
      <c r="SYF411" s="40" t="s">
        <v>147</v>
      </c>
      <c r="SYG411" s="40" t="s">
        <v>147</v>
      </c>
      <c r="SYH411" s="40" t="s">
        <v>147</v>
      </c>
      <c r="SYI411" s="40" t="s">
        <v>147</v>
      </c>
      <c r="SYJ411" s="40" t="s">
        <v>147</v>
      </c>
      <c r="SYK411" s="40" t="s">
        <v>147</v>
      </c>
      <c r="SYL411" s="40" t="s">
        <v>147</v>
      </c>
      <c r="SYM411" s="40" t="s">
        <v>147</v>
      </c>
      <c r="SYN411" s="40" t="s">
        <v>147</v>
      </c>
      <c r="SYO411" s="40" t="s">
        <v>147</v>
      </c>
      <c r="SYP411" s="40" t="s">
        <v>147</v>
      </c>
      <c r="SYQ411" s="40" t="s">
        <v>147</v>
      </c>
      <c r="SYR411" s="40" t="s">
        <v>147</v>
      </c>
      <c r="SYS411" s="40" t="s">
        <v>147</v>
      </c>
      <c r="SYT411" s="40" t="s">
        <v>147</v>
      </c>
      <c r="SYU411" s="40" t="s">
        <v>147</v>
      </c>
      <c r="SYV411" s="40" t="s">
        <v>147</v>
      </c>
      <c r="SYW411" s="40" t="s">
        <v>147</v>
      </c>
      <c r="SYX411" s="40" t="s">
        <v>147</v>
      </c>
      <c r="SYY411" s="40" t="s">
        <v>147</v>
      </c>
      <c r="SYZ411" s="40" t="s">
        <v>147</v>
      </c>
      <c r="SZA411" s="40" t="s">
        <v>147</v>
      </c>
      <c r="SZB411" s="40" t="s">
        <v>147</v>
      </c>
      <c r="SZC411" s="40" t="s">
        <v>147</v>
      </c>
      <c r="SZD411" s="40" t="s">
        <v>147</v>
      </c>
      <c r="SZE411" s="40" t="s">
        <v>147</v>
      </c>
      <c r="SZF411" s="40" t="s">
        <v>147</v>
      </c>
      <c r="SZG411" s="40" t="s">
        <v>147</v>
      </c>
      <c r="SZH411" s="40" t="s">
        <v>147</v>
      </c>
      <c r="SZI411" s="40" t="s">
        <v>147</v>
      </c>
      <c r="SZJ411" s="40" t="s">
        <v>147</v>
      </c>
      <c r="SZK411" s="40" t="s">
        <v>147</v>
      </c>
      <c r="SZL411" s="40" t="s">
        <v>147</v>
      </c>
      <c r="SZM411" s="40" t="s">
        <v>147</v>
      </c>
      <c r="SZN411" s="40" t="s">
        <v>147</v>
      </c>
      <c r="SZO411" s="40" t="s">
        <v>147</v>
      </c>
      <c r="SZP411" s="40" t="s">
        <v>147</v>
      </c>
      <c r="SZQ411" s="40" t="s">
        <v>147</v>
      </c>
      <c r="SZR411" s="40" t="s">
        <v>147</v>
      </c>
      <c r="SZS411" s="40" t="s">
        <v>147</v>
      </c>
      <c r="SZT411" s="40" t="s">
        <v>147</v>
      </c>
      <c r="SZU411" s="40" t="s">
        <v>147</v>
      </c>
      <c r="SZV411" s="40" t="s">
        <v>147</v>
      </c>
      <c r="SZW411" s="40" t="s">
        <v>147</v>
      </c>
      <c r="SZX411" s="40" t="s">
        <v>147</v>
      </c>
      <c r="SZY411" s="40" t="s">
        <v>147</v>
      </c>
      <c r="SZZ411" s="40" t="s">
        <v>147</v>
      </c>
      <c r="TAA411" s="40" t="s">
        <v>147</v>
      </c>
      <c r="TAB411" s="40" t="s">
        <v>147</v>
      </c>
      <c r="TAC411" s="40" t="s">
        <v>147</v>
      </c>
      <c r="TAD411" s="40" t="s">
        <v>147</v>
      </c>
      <c r="TAE411" s="40" t="s">
        <v>147</v>
      </c>
      <c r="TAF411" s="40" t="s">
        <v>147</v>
      </c>
      <c r="TAG411" s="40" t="s">
        <v>147</v>
      </c>
      <c r="TAH411" s="40" t="s">
        <v>147</v>
      </c>
      <c r="TAI411" s="40" t="s">
        <v>147</v>
      </c>
      <c r="TAJ411" s="40" t="s">
        <v>147</v>
      </c>
      <c r="TAK411" s="40" t="s">
        <v>147</v>
      </c>
      <c r="TAL411" s="40" t="s">
        <v>147</v>
      </c>
      <c r="TAM411" s="40" t="s">
        <v>147</v>
      </c>
      <c r="TAN411" s="40" t="s">
        <v>147</v>
      </c>
      <c r="TAO411" s="40" t="s">
        <v>147</v>
      </c>
      <c r="TAP411" s="40" t="s">
        <v>147</v>
      </c>
      <c r="TAQ411" s="40" t="s">
        <v>147</v>
      </c>
      <c r="TAR411" s="40" t="s">
        <v>147</v>
      </c>
      <c r="TAS411" s="40" t="s">
        <v>147</v>
      </c>
      <c r="TAT411" s="40" t="s">
        <v>147</v>
      </c>
      <c r="TAU411" s="40" t="s">
        <v>147</v>
      </c>
      <c r="TAV411" s="40" t="s">
        <v>147</v>
      </c>
      <c r="TAW411" s="40" t="s">
        <v>147</v>
      </c>
      <c r="TAX411" s="40" t="s">
        <v>147</v>
      </c>
      <c r="TAY411" s="40" t="s">
        <v>147</v>
      </c>
      <c r="TAZ411" s="40" t="s">
        <v>147</v>
      </c>
      <c r="TBA411" s="40" t="s">
        <v>147</v>
      </c>
      <c r="TBB411" s="40" t="s">
        <v>147</v>
      </c>
      <c r="TBC411" s="40" t="s">
        <v>147</v>
      </c>
      <c r="TBD411" s="40" t="s">
        <v>147</v>
      </c>
      <c r="TBE411" s="40" t="s">
        <v>147</v>
      </c>
      <c r="TBF411" s="40" t="s">
        <v>147</v>
      </c>
      <c r="TBG411" s="40" t="s">
        <v>147</v>
      </c>
      <c r="TBH411" s="40" t="s">
        <v>147</v>
      </c>
      <c r="TBI411" s="40" t="s">
        <v>147</v>
      </c>
      <c r="TBJ411" s="40" t="s">
        <v>147</v>
      </c>
      <c r="TBK411" s="40" t="s">
        <v>147</v>
      </c>
      <c r="TBL411" s="40" t="s">
        <v>147</v>
      </c>
      <c r="TBM411" s="40" t="s">
        <v>147</v>
      </c>
      <c r="TBN411" s="40" t="s">
        <v>147</v>
      </c>
      <c r="TBO411" s="40" t="s">
        <v>147</v>
      </c>
      <c r="TBP411" s="40" t="s">
        <v>147</v>
      </c>
      <c r="TBQ411" s="40" t="s">
        <v>147</v>
      </c>
      <c r="TBR411" s="40" t="s">
        <v>147</v>
      </c>
      <c r="TBS411" s="40" t="s">
        <v>147</v>
      </c>
      <c r="TBT411" s="40" t="s">
        <v>147</v>
      </c>
      <c r="TBU411" s="40" t="s">
        <v>147</v>
      </c>
      <c r="TBV411" s="40" t="s">
        <v>147</v>
      </c>
      <c r="TBW411" s="40" t="s">
        <v>147</v>
      </c>
      <c r="TBX411" s="40" t="s">
        <v>147</v>
      </c>
      <c r="TBY411" s="40" t="s">
        <v>147</v>
      </c>
      <c r="TBZ411" s="40" t="s">
        <v>147</v>
      </c>
      <c r="TCA411" s="40" t="s">
        <v>147</v>
      </c>
      <c r="TCB411" s="40" t="s">
        <v>147</v>
      </c>
      <c r="TCC411" s="40" t="s">
        <v>147</v>
      </c>
      <c r="TCD411" s="40" t="s">
        <v>147</v>
      </c>
      <c r="TCE411" s="40" t="s">
        <v>147</v>
      </c>
      <c r="TCF411" s="40" t="s">
        <v>147</v>
      </c>
      <c r="TCG411" s="40" t="s">
        <v>147</v>
      </c>
      <c r="TCH411" s="40" t="s">
        <v>147</v>
      </c>
      <c r="TCI411" s="40" t="s">
        <v>147</v>
      </c>
      <c r="TCJ411" s="40" t="s">
        <v>147</v>
      </c>
      <c r="TCK411" s="40" t="s">
        <v>147</v>
      </c>
      <c r="TCL411" s="40" t="s">
        <v>147</v>
      </c>
      <c r="TCM411" s="40" t="s">
        <v>147</v>
      </c>
      <c r="TCN411" s="40" t="s">
        <v>147</v>
      </c>
      <c r="TCO411" s="40" t="s">
        <v>147</v>
      </c>
      <c r="TCP411" s="40" t="s">
        <v>147</v>
      </c>
      <c r="TCQ411" s="40" t="s">
        <v>147</v>
      </c>
      <c r="TCR411" s="40" t="s">
        <v>147</v>
      </c>
      <c r="TCS411" s="40" t="s">
        <v>147</v>
      </c>
      <c r="TCT411" s="40" t="s">
        <v>147</v>
      </c>
      <c r="TCU411" s="40" t="s">
        <v>147</v>
      </c>
      <c r="TCV411" s="40" t="s">
        <v>147</v>
      </c>
      <c r="TCW411" s="40" t="s">
        <v>147</v>
      </c>
      <c r="TCX411" s="40" t="s">
        <v>147</v>
      </c>
      <c r="TCY411" s="40" t="s">
        <v>147</v>
      </c>
      <c r="TCZ411" s="40" t="s">
        <v>147</v>
      </c>
      <c r="TDA411" s="40" t="s">
        <v>147</v>
      </c>
      <c r="TDB411" s="40" t="s">
        <v>147</v>
      </c>
      <c r="TDC411" s="40" t="s">
        <v>147</v>
      </c>
      <c r="TDD411" s="40" t="s">
        <v>147</v>
      </c>
      <c r="TDE411" s="40" t="s">
        <v>147</v>
      </c>
      <c r="TDF411" s="40" t="s">
        <v>147</v>
      </c>
      <c r="TDG411" s="40" t="s">
        <v>147</v>
      </c>
      <c r="TDH411" s="40" t="s">
        <v>147</v>
      </c>
      <c r="TDI411" s="40" t="s">
        <v>147</v>
      </c>
      <c r="TDJ411" s="40" t="s">
        <v>147</v>
      </c>
      <c r="TDK411" s="40" t="s">
        <v>147</v>
      </c>
      <c r="TDL411" s="40" t="s">
        <v>147</v>
      </c>
      <c r="TDM411" s="40" t="s">
        <v>147</v>
      </c>
      <c r="TDN411" s="40" t="s">
        <v>147</v>
      </c>
      <c r="TDO411" s="40" t="s">
        <v>147</v>
      </c>
      <c r="TDP411" s="40" t="s">
        <v>147</v>
      </c>
      <c r="TDQ411" s="40" t="s">
        <v>147</v>
      </c>
      <c r="TDR411" s="40" t="s">
        <v>147</v>
      </c>
      <c r="TDS411" s="40" t="s">
        <v>147</v>
      </c>
      <c r="TDT411" s="40" t="s">
        <v>147</v>
      </c>
      <c r="TDU411" s="40" t="s">
        <v>147</v>
      </c>
      <c r="TDV411" s="40" t="s">
        <v>147</v>
      </c>
      <c r="TDW411" s="40" t="s">
        <v>147</v>
      </c>
      <c r="TDX411" s="40" t="s">
        <v>147</v>
      </c>
      <c r="TDY411" s="40" t="s">
        <v>147</v>
      </c>
      <c r="TDZ411" s="40" t="s">
        <v>147</v>
      </c>
      <c r="TEA411" s="40" t="s">
        <v>147</v>
      </c>
      <c r="TEB411" s="40" t="s">
        <v>147</v>
      </c>
      <c r="TEC411" s="40" t="s">
        <v>147</v>
      </c>
      <c r="TED411" s="40" t="s">
        <v>147</v>
      </c>
      <c r="TEE411" s="40" t="s">
        <v>147</v>
      </c>
      <c r="TEF411" s="40" t="s">
        <v>147</v>
      </c>
      <c r="TEG411" s="40" t="s">
        <v>147</v>
      </c>
      <c r="TEH411" s="40" t="s">
        <v>147</v>
      </c>
      <c r="TEI411" s="40" t="s">
        <v>147</v>
      </c>
      <c r="TEJ411" s="40" t="s">
        <v>147</v>
      </c>
      <c r="TEK411" s="40" t="s">
        <v>147</v>
      </c>
      <c r="TEL411" s="40" t="s">
        <v>147</v>
      </c>
      <c r="TEM411" s="40" t="s">
        <v>147</v>
      </c>
      <c r="TEN411" s="40" t="s">
        <v>147</v>
      </c>
      <c r="TEO411" s="40" t="s">
        <v>147</v>
      </c>
      <c r="TEP411" s="40" t="s">
        <v>147</v>
      </c>
      <c r="TEQ411" s="40" t="s">
        <v>147</v>
      </c>
      <c r="TER411" s="40" t="s">
        <v>147</v>
      </c>
      <c r="TES411" s="40" t="s">
        <v>147</v>
      </c>
      <c r="TET411" s="40" t="s">
        <v>147</v>
      </c>
      <c r="TEU411" s="40" t="s">
        <v>147</v>
      </c>
      <c r="TEV411" s="40" t="s">
        <v>147</v>
      </c>
      <c r="TEW411" s="40" t="s">
        <v>147</v>
      </c>
      <c r="TEX411" s="40" t="s">
        <v>147</v>
      </c>
      <c r="TEY411" s="40" t="s">
        <v>147</v>
      </c>
      <c r="TEZ411" s="40" t="s">
        <v>147</v>
      </c>
      <c r="TFA411" s="40" t="s">
        <v>147</v>
      </c>
      <c r="TFB411" s="40" t="s">
        <v>147</v>
      </c>
      <c r="TFC411" s="40" t="s">
        <v>147</v>
      </c>
      <c r="TFD411" s="40" t="s">
        <v>147</v>
      </c>
      <c r="TFE411" s="40" t="s">
        <v>147</v>
      </c>
      <c r="TFF411" s="40" t="s">
        <v>147</v>
      </c>
      <c r="TFG411" s="40" t="s">
        <v>147</v>
      </c>
      <c r="TFH411" s="40" t="s">
        <v>147</v>
      </c>
      <c r="TFI411" s="40" t="s">
        <v>147</v>
      </c>
      <c r="TFJ411" s="40" t="s">
        <v>147</v>
      </c>
      <c r="TFK411" s="40" t="s">
        <v>147</v>
      </c>
      <c r="TFL411" s="40" t="s">
        <v>147</v>
      </c>
      <c r="TFM411" s="40" t="s">
        <v>147</v>
      </c>
      <c r="TFN411" s="40" t="s">
        <v>147</v>
      </c>
      <c r="TFO411" s="40" t="s">
        <v>147</v>
      </c>
      <c r="TFP411" s="40" t="s">
        <v>147</v>
      </c>
      <c r="TFQ411" s="40" t="s">
        <v>147</v>
      </c>
      <c r="TFR411" s="40" t="s">
        <v>147</v>
      </c>
      <c r="TFS411" s="40" t="s">
        <v>147</v>
      </c>
      <c r="TFT411" s="40" t="s">
        <v>147</v>
      </c>
      <c r="TFU411" s="40" t="s">
        <v>147</v>
      </c>
      <c r="TFV411" s="40" t="s">
        <v>147</v>
      </c>
      <c r="TFW411" s="40" t="s">
        <v>147</v>
      </c>
      <c r="TFX411" s="40" t="s">
        <v>147</v>
      </c>
      <c r="TFY411" s="40" t="s">
        <v>147</v>
      </c>
      <c r="TFZ411" s="40" t="s">
        <v>147</v>
      </c>
      <c r="TGA411" s="40" t="s">
        <v>147</v>
      </c>
      <c r="TGB411" s="40" t="s">
        <v>147</v>
      </c>
      <c r="TGC411" s="40" t="s">
        <v>147</v>
      </c>
      <c r="TGD411" s="40" t="s">
        <v>147</v>
      </c>
      <c r="TGE411" s="40" t="s">
        <v>147</v>
      </c>
      <c r="TGF411" s="40" t="s">
        <v>147</v>
      </c>
      <c r="TGG411" s="40" t="s">
        <v>147</v>
      </c>
      <c r="TGH411" s="40" t="s">
        <v>147</v>
      </c>
      <c r="TGI411" s="40" t="s">
        <v>147</v>
      </c>
      <c r="TGJ411" s="40" t="s">
        <v>147</v>
      </c>
      <c r="TGK411" s="40" t="s">
        <v>147</v>
      </c>
      <c r="TGL411" s="40" t="s">
        <v>147</v>
      </c>
      <c r="TGM411" s="40" t="s">
        <v>147</v>
      </c>
      <c r="TGN411" s="40" t="s">
        <v>147</v>
      </c>
      <c r="TGO411" s="40" t="s">
        <v>147</v>
      </c>
      <c r="TGP411" s="40" t="s">
        <v>147</v>
      </c>
      <c r="TGQ411" s="40" t="s">
        <v>147</v>
      </c>
      <c r="TGR411" s="40" t="s">
        <v>147</v>
      </c>
      <c r="TGS411" s="40" t="s">
        <v>147</v>
      </c>
      <c r="TGT411" s="40" t="s">
        <v>147</v>
      </c>
      <c r="TGU411" s="40" t="s">
        <v>147</v>
      </c>
      <c r="TGV411" s="40" t="s">
        <v>147</v>
      </c>
      <c r="TGW411" s="40" t="s">
        <v>147</v>
      </c>
      <c r="TGX411" s="40" t="s">
        <v>147</v>
      </c>
      <c r="TGY411" s="40" t="s">
        <v>147</v>
      </c>
      <c r="TGZ411" s="40" t="s">
        <v>147</v>
      </c>
      <c r="THA411" s="40" t="s">
        <v>147</v>
      </c>
      <c r="THB411" s="40" t="s">
        <v>147</v>
      </c>
      <c r="THC411" s="40" t="s">
        <v>147</v>
      </c>
      <c r="THD411" s="40" t="s">
        <v>147</v>
      </c>
      <c r="THE411" s="40" t="s">
        <v>147</v>
      </c>
      <c r="THF411" s="40" t="s">
        <v>147</v>
      </c>
      <c r="THG411" s="40" t="s">
        <v>147</v>
      </c>
      <c r="THH411" s="40" t="s">
        <v>147</v>
      </c>
      <c r="THI411" s="40" t="s">
        <v>147</v>
      </c>
      <c r="THJ411" s="40" t="s">
        <v>147</v>
      </c>
      <c r="THK411" s="40" t="s">
        <v>147</v>
      </c>
      <c r="THL411" s="40" t="s">
        <v>147</v>
      </c>
      <c r="THM411" s="40" t="s">
        <v>147</v>
      </c>
      <c r="THN411" s="40" t="s">
        <v>147</v>
      </c>
      <c r="THO411" s="40" t="s">
        <v>147</v>
      </c>
      <c r="THP411" s="40" t="s">
        <v>147</v>
      </c>
      <c r="THQ411" s="40" t="s">
        <v>147</v>
      </c>
      <c r="THR411" s="40" t="s">
        <v>147</v>
      </c>
      <c r="THS411" s="40" t="s">
        <v>147</v>
      </c>
      <c r="THT411" s="40" t="s">
        <v>147</v>
      </c>
      <c r="THU411" s="40" t="s">
        <v>147</v>
      </c>
      <c r="THV411" s="40" t="s">
        <v>147</v>
      </c>
      <c r="THW411" s="40" t="s">
        <v>147</v>
      </c>
      <c r="THX411" s="40" t="s">
        <v>147</v>
      </c>
      <c r="THY411" s="40" t="s">
        <v>147</v>
      </c>
      <c r="THZ411" s="40" t="s">
        <v>147</v>
      </c>
      <c r="TIA411" s="40" t="s">
        <v>147</v>
      </c>
      <c r="TIB411" s="40" t="s">
        <v>147</v>
      </c>
      <c r="TIC411" s="40" t="s">
        <v>147</v>
      </c>
      <c r="TID411" s="40" t="s">
        <v>147</v>
      </c>
      <c r="TIE411" s="40" t="s">
        <v>147</v>
      </c>
      <c r="TIF411" s="40" t="s">
        <v>147</v>
      </c>
      <c r="TIG411" s="40" t="s">
        <v>147</v>
      </c>
      <c r="TIH411" s="40" t="s">
        <v>147</v>
      </c>
      <c r="TII411" s="40" t="s">
        <v>147</v>
      </c>
      <c r="TIJ411" s="40" t="s">
        <v>147</v>
      </c>
      <c r="TIK411" s="40" t="s">
        <v>147</v>
      </c>
      <c r="TIL411" s="40" t="s">
        <v>147</v>
      </c>
      <c r="TIM411" s="40" t="s">
        <v>147</v>
      </c>
      <c r="TIN411" s="40" t="s">
        <v>147</v>
      </c>
      <c r="TIO411" s="40" t="s">
        <v>147</v>
      </c>
      <c r="TIP411" s="40" t="s">
        <v>147</v>
      </c>
      <c r="TIQ411" s="40" t="s">
        <v>147</v>
      </c>
      <c r="TIR411" s="40" t="s">
        <v>147</v>
      </c>
      <c r="TIS411" s="40" t="s">
        <v>147</v>
      </c>
      <c r="TIT411" s="40" t="s">
        <v>147</v>
      </c>
      <c r="TIU411" s="40" t="s">
        <v>147</v>
      </c>
      <c r="TIV411" s="40" t="s">
        <v>147</v>
      </c>
      <c r="TIW411" s="40" t="s">
        <v>147</v>
      </c>
      <c r="TIX411" s="40" t="s">
        <v>147</v>
      </c>
      <c r="TIY411" s="40" t="s">
        <v>147</v>
      </c>
      <c r="TIZ411" s="40" t="s">
        <v>147</v>
      </c>
      <c r="TJA411" s="40" t="s">
        <v>147</v>
      </c>
      <c r="TJB411" s="40" t="s">
        <v>147</v>
      </c>
      <c r="TJC411" s="40" t="s">
        <v>147</v>
      </c>
      <c r="TJD411" s="40" t="s">
        <v>147</v>
      </c>
      <c r="TJE411" s="40" t="s">
        <v>147</v>
      </c>
      <c r="TJF411" s="40" t="s">
        <v>147</v>
      </c>
      <c r="TJG411" s="40" t="s">
        <v>147</v>
      </c>
      <c r="TJH411" s="40" t="s">
        <v>147</v>
      </c>
      <c r="TJI411" s="40" t="s">
        <v>147</v>
      </c>
      <c r="TJJ411" s="40" t="s">
        <v>147</v>
      </c>
      <c r="TJK411" s="40" t="s">
        <v>147</v>
      </c>
      <c r="TJL411" s="40" t="s">
        <v>147</v>
      </c>
      <c r="TJM411" s="40" t="s">
        <v>147</v>
      </c>
      <c r="TJN411" s="40" t="s">
        <v>147</v>
      </c>
      <c r="TJO411" s="40" t="s">
        <v>147</v>
      </c>
      <c r="TJP411" s="40" t="s">
        <v>147</v>
      </c>
      <c r="TJQ411" s="40" t="s">
        <v>147</v>
      </c>
      <c r="TJR411" s="40" t="s">
        <v>147</v>
      </c>
      <c r="TJS411" s="40" t="s">
        <v>147</v>
      </c>
      <c r="TJT411" s="40" t="s">
        <v>147</v>
      </c>
      <c r="TJU411" s="40" t="s">
        <v>147</v>
      </c>
      <c r="TJV411" s="40" t="s">
        <v>147</v>
      </c>
      <c r="TJW411" s="40" t="s">
        <v>147</v>
      </c>
      <c r="TJX411" s="40" t="s">
        <v>147</v>
      </c>
      <c r="TJY411" s="40" t="s">
        <v>147</v>
      </c>
      <c r="TJZ411" s="40" t="s">
        <v>147</v>
      </c>
      <c r="TKA411" s="40" t="s">
        <v>147</v>
      </c>
      <c r="TKB411" s="40" t="s">
        <v>147</v>
      </c>
      <c r="TKC411" s="40" t="s">
        <v>147</v>
      </c>
      <c r="TKD411" s="40" t="s">
        <v>147</v>
      </c>
      <c r="TKE411" s="40" t="s">
        <v>147</v>
      </c>
      <c r="TKF411" s="40" t="s">
        <v>147</v>
      </c>
      <c r="TKG411" s="40" t="s">
        <v>147</v>
      </c>
      <c r="TKH411" s="40" t="s">
        <v>147</v>
      </c>
      <c r="TKI411" s="40" t="s">
        <v>147</v>
      </c>
      <c r="TKJ411" s="40" t="s">
        <v>147</v>
      </c>
      <c r="TKK411" s="40" t="s">
        <v>147</v>
      </c>
      <c r="TKL411" s="40" t="s">
        <v>147</v>
      </c>
      <c r="TKM411" s="40" t="s">
        <v>147</v>
      </c>
      <c r="TKN411" s="40" t="s">
        <v>147</v>
      </c>
      <c r="TKO411" s="40" t="s">
        <v>147</v>
      </c>
      <c r="TKP411" s="40" t="s">
        <v>147</v>
      </c>
      <c r="TKQ411" s="40" t="s">
        <v>147</v>
      </c>
      <c r="TKR411" s="40" t="s">
        <v>147</v>
      </c>
      <c r="TKS411" s="40" t="s">
        <v>147</v>
      </c>
      <c r="TKT411" s="40" t="s">
        <v>147</v>
      </c>
      <c r="TKU411" s="40" t="s">
        <v>147</v>
      </c>
      <c r="TKV411" s="40" t="s">
        <v>147</v>
      </c>
      <c r="TKW411" s="40" t="s">
        <v>147</v>
      </c>
      <c r="TKX411" s="40" t="s">
        <v>147</v>
      </c>
      <c r="TKY411" s="40" t="s">
        <v>147</v>
      </c>
      <c r="TKZ411" s="40" t="s">
        <v>147</v>
      </c>
      <c r="TLA411" s="40" t="s">
        <v>147</v>
      </c>
      <c r="TLB411" s="40" t="s">
        <v>147</v>
      </c>
      <c r="TLC411" s="40" t="s">
        <v>147</v>
      </c>
      <c r="TLD411" s="40" t="s">
        <v>147</v>
      </c>
      <c r="TLE411" s="40" t="s">
        <v>147</v>
      </c>
      <c r="TLF411" s="40" t="s">
        <v>147</v>
      </c>
      <c r="TLG411" s="40" t="s">
        <v>147</v>
      </c>
      <c r="TLH411" s="40" t="s">
        <v>147</v>
      </c>
      <c r="TLI411" s="40" t="s">
        <v>147</v>
      </c>
      <c r="TLJ411" s="40" t="s">
        <v>147</v>
      </c>
      <c r="TLK411" s="40" t="s">
        <v>147</v>
      </c>
      <c r="TLL411" s="40" t="s">
        <v>147</v>
      </c>
      <c r="TLM411" s="40" t="s">
        <v>147</v>
      </c>
      <c r="TLN411" s="40" t="s">
        <v>147</v>
      </c>
      <c r="TLO411" s="40" t="s">
        <v>147</v>
      </c>
      <c r="TLP411" s="40" t="s">
        <v>147</v>
      </c>
      <c r="TLQ411" s="40" t="s">
        <v>147</v>
      </c>
      <c r="TLR411" s="40" t="s">
        <v>147</v>
      </c>
      <c r="TLS411" s="40" t="s">
        <v>147</v>
      </c>
      <c r="TLT411" s="40" t="s">
        <v>147</v>
      </c>
      <c r="TLU411" s="40" t="s">
        <v>147</v>
      </c>
      <c r="TLV411" s="40" t="s">
        <v>147</v>
      </c>
      <c r="TLW411" s="40" t="s">
        <v>147</v>
      </c>
      <c r="TLX411" s="40" t="s">
        <v>147</v>
      </c>
      <c r="TLY411" s="40" t="s">
        <v>147</v>
      </c>
      <c r="TLZ411" s="40" t="s">
        <v>147</v>
      </c>
      <c r="TMA411" s="40" t="s">
        <v>147</v>
      </c>
      <c r="TMB411" s="40" t="s">
        <v>147</v>
      </c>
      <c r="TMC411" s="40" t="s">
        <v>147</v>
      </c>
      <c r="TMD411" s="40" t="s">
        <v>147</v>
      </c>
      <c r="TME411" s="40" t="s">
        <v>147</v>
      </c>
      <c r="TMF411" s="40" t="s">
        <v>147</v>
      </c>
      <c r="TMG411" s="40" t="s">
        <v>147</v>
      </c>
      <c r="TMH411" s="40" t="s">
        <v>147</v>
      </c>
      <c r="TMI411" s="40" t="s">
        <v>147</v>
      </c>
      <c r="TMJ411" s="40" t="s">
        <v>147</v>
      </c>
      <c r="TMK411" s="40" t="s">
        <v>147</v>
      </c>
      <c r="TML411" s="40" t="s">
        <v>147</v>
      </c>
      <c r="TMM411" s="40" t="s">
        <v>147</v>
      </c>
      <c r="TMN411" s="40" t="s">
        <v>147</v>
      </c>
      <c r="TMO411" s="40" t="s">
        <v>147</v>
      </c>
      <c r="TMP411" s="40" t="s">
        <v>147</v>
      </c>
      <c r="TMQ411" s="40" t="s">
        <v>147</v>
      </c>
      <c r="TMR411" s="40" t="s">
        <v>147</v>
      </c>
      <c r="TMS411" s="40" t="s">
        <v>147</v>
      </c>
      <c r="TMT411" s="40" t="s">
        <v>147</v>
      </c>
      <c r="TMU411" s="40" t="s">
        <v>147</v>
      </c>
      <c r="TMV411" s="40" t="s">
        <v>147</v>
      </c>
      <c r="TMW411" s="40" t="s">
        <v>147</v>
      </c>
      <c r="TMX411" s="40" t="s">
        <v>147</v>
      </c>
      <c r="TMY411" s="40" t="s">
        <v>147</v>
      </c>
      <c r="TMZ411" s="40" t="s">
        <v>147</v>
      </c>
      <c r="TNA411" s="40" t="s">
        <v>147</v>
      </c>
      <c r="TNB411" s="40" t="s">
        <v>147</v>
      </c>
      <c r="TNC411" s="40" t="s">
        <v>147</v>
      </c>
      <c r="TND411" s="40" t="s">
        <v>147</v>
      </c>
      <c r="TNE411" s="40" t="s">
        <v>147</v>
      </c>
      <c r="TNF411" s="40" t="s">
        <v>147</v>
      </c>
      <c r="TNG411" s="40" t="s">
        <v>147</v>
      </c>
      <c r="TNH411" s="40" t="s">
        <v>147</v>
      </c>
      <c r="TNI411" s="40" t="s">
        <v>147</v>
      </c>
      <c r="TNJ411" s="40" t="s">
        <v>147</v>
      </c>
      <c r="TNK411" s="40" t="s">
        <v>147</v>
      </c>
      <c r="TNL411" s="40" t="s">
        <v>147</v>
      </c>
      <c r="TNM411" s="40" t="s">
        <v>147</v>
      </c>
      <c r="TNN411" s="40" t="s">
        <v>147</v>
      </c>
      <c r="TNO411" s="40" t="s">
        <v>147</v>
      </c>
      <c r="TNP411" s="40" t="s">
        <v>147</v>
      </c>
      <c r="TNQ411" s="40" t="s">
        <v>147</v>
      </c>
      <c r="TNR411" s="40" t="s">
        <v>147</v>
      </c>
      <c r="TNS411" s="40" t="s">
        <v>147</v>
      </c>
      <c r="TNT411" s="40" t="s">
        <v>147</v>
      </c>
      <c r="TNU411" s="40" t="s">
        <v>147</v>
      </c>
      <c r="TNV411" s="40" t="s">
        <v>147</v>
      </c>
      <c r="TNW411" s="40" t="s">
        <v>147</v>
      </c>
      <c r="TNX411" s="40" t="s">
        <v>147</v>
      </c>
      <c r="TNY411" s="40" t="s">
        <v>147</v>
      </c>
      <c r="TNZ411" s="40" t="s">
        <v>147</v>
      </c>
      <c r="TOA411" s="40" t="s">
        <v>147</v>
      </c>
      <c r="TOB411" s="40" t="s">
        <v>147</v>
      </c>
      <c r="TOC411" s="40" t="s">
        <v>147</v>
      </c>
      <c r="TOD411" s="40" t="s">
        <v>147</v>
      </c>
      <c r="TOE411" s="40" t="s">
        <v>147</v>
      </c>
      <c r="TOF411" s="40" t="s">
        <v>147</v>
      </c>
      <c r="TOG411" s="40" t="s">
        <v>147</v>
      </c>
      <c r="TOH411" s="40" t="s">
        <v>147</v>
      </c>
      <c r="TOI411" s="40" t="s">
        <v>147</v>
      </c>
      <c r="TOJ411" s="40" t="s">
        <v>147</v>
      </c>
      <c r="TOK411" s="40" t="s">
        <v>147</v>
      </c>
      <c r="TOL411" s="40" t="s">
        <v>147</v>
      </c>
      <c r="TOM411" s="40" t="s">
        <v>147</v>
      </c>
      <c r="TON411" s="40" t="s">
        <v>147</v>
      </c>
      <c r="TOO411" s="40" t="s">
        <v>147</v>
      </c>
      <c r="TOP411" s="40" t="s">
        <v>147</v>
      </c>
      <c r="TOQ411" s="40" t="s">
        <v>147</v>
      </c>
      <c r="TOR411" s="40" t="s">
        <v>147</v>
      </c>
      <c r="TOS411" s="40" t="s">
        <v>147</v>
      </c>
      <c r="TOT411" s="40" t="s">
        <v>147</v>
      </c>
      <c r="TOU411" s="40" t="s">
        <v>147</v>
      </c>
      <c r="TOV411" s="40" t="s">
        <v>147</v>
      </c>
      <c r="TOW411" s="40" t="s">
        <v>147</v>
      </c>
      <c r="TOX411" s="40" t="s">
        <v>147</v>
      </c>
      <c r="TOY411" s="40" t="s">
        <v>147</v>
      </c>
      <c r="TOZ411" s="40" t="s">
        <v>147</v>
      </c>
      <c r="TPA411" s="40" t="s">
        <v>147</v>
      </c>
      <c r="TPB411" s="40" t="s">
        <v>147</v>
      </c>
      <c r="TPC411" s="40" t="s">
        <v>147</v>
      </c>
      <c r="TPD411" s="40" t="s">
        <v>147</v>
      </c>
      <c r="TPE411" s="40" t="s">
        <v>147</v>
      </c>
      <c r="TPF411" s="40" t="s">
        <v>147</v>
      </c>
      <c r="TPG411" s="40" t="s">
        <v>147</v>
      </c>
      <c r="TPH411" s="40" t="s">
        <v>147</v>
      </c>
      <c r="TPI411" s="40" t="s">
        <v>147</v>
      </c>
      <c r="TPJ411" s="40" t="s">
        <v>147</v>
      </c>
      <c r="TPK411" s="40" t="s">
        <v>147</v>
      </c>
      <c r="TPL411" s="40" t="s">
        <v>147</v>
      </c>
      <c r="TPM411" s="40" t="s">
        <v>147</v>
      </c>
      <c r="TPN411" s="40" t="s">
        <v>147</v>
      </c>
      <c r="TPO411" s="40" t="s">
        <v>147</v>
      </c>
      <c r="TPP411" s="40" t="s">
        <v>147</v>
      </c>
      <c r="TPQ411" s="40" t="s">
        <v>147</v>
      </c>
      <c r="TPR411" s="40" t="s">
        <v>147</v>
      </c>
      <c r="TPS411" s="40" t="s">
        <v>147</v>
      </c>
      <c r="TPT411" s="40" t="s">
        <v>147</v>
      </c>
      <c r="TPU411" s="40" t="s">
        <v>147</v>
      </c>
      <c r="TPV411" s="40" t="s">
        <v>147</v>
      </c>
      <c r="TPW411" s="40" t="s">
        <v>147</v>
      </c>
      <c r="TPX411" s="40" t="s">
        <v>147</v>
      </c>
      <c r="TPY411" s="40" t="s">
        <v>147</v>
      </c>
      <c r="TPZ411" s="40" t="s">
        <v>147</v>
      </c>
      <c r="TQA411" s="40" t="s">
        <v>147</v>
      </c>
      <c r="TQB411" s="40" t="s">
        <v>147</v>
      </c>
      <c r="TQC411" s="40" t="s">
        <v>147</v>
      </c>
      <c r="TQD411" s="40" t="s">
        <v>147</v>
      </c>
      <c r="TQE411" s="40" t="s">
        <v>147</v>
      </c>
      <c r="TQF411" s="40" t="s">
        <v>147</v>
      </c>
      <c r="TQG411" s="40" t="s">
        <v>147</v>
      </c>
      <c r="TQH411" s="40" t="s">
        <v>147</v>
      </c>
      <c r="TQI411" s="40" t="s">
        <v>147</v>
      </c>
      <c r="TQJ411" s="40" t="s">
        <v>147</v>
      </c>
      <c r="TQK411" s="40" t="s">
        <v>147</v>
      </c>
      <c r="TQL411" s="40" t="s">
        <v>147</v>
      </c>
      <c r="TQM411" s="40" t="s">
        <v>147</v>
      </c>
      <c r="TQN411" s="40" t="s">
        <v>147</v>
      </c>
      <c r="TQO411" s="40" t="s">
        <v>147</v>
      </c>
      <c r="TQP411" s="40" t="s">
        <v>147</v>
      </c>
      <c r="TQQ411" s="40" t="s">
        <v>147</v>
      </c>
      <c r="TQR411" s="40" t="s">
        <v>147</v>
      </c>
      <c r="TQS411" s="40" t="s">
        <v>147</v>
      </c>
      <c r="TQT411" s="40" t="s">
        <v>147</v>
      </c>
      <c r="TQU411" s="40" t="s">
        <v>147</v>
      </c>
      <c r="TQV411" s="40" t="s">
        <v>147</v>
      </c>
      <c r="TQW411" s="40" t="s">
        <v>147</v>
      </c>
      <c r="TQX411" s="40" t="s">
        <v>147</v>
      </c>
      <c r="TQY411" s="40" t="s">
        <v>147</v>
      </c>
      <c r="TQZ411" s="40" t="s">
        <v>147</v>
      </c>
      <c r="TRA411" s="40" t="s">
        <v>147</v>
      </c>
      <c r="TRB411" s="40" t="s">
        <v>147</v>
      </c>
      <c r="TRC411" s="40" t="s">
        <v>147</v>
      </c>
      <c r="TRD411" s="40" t="s">
        <v>147</v>
      </c>
      <c r="TRE411" s="40" t="s">
        <v>147</v>
      </c>
      <c r="TRF411" s="40" t="s">
        <v>147</v>
      </c>
      <c r="TRG411" s="40" t="s">
        <v>147</v>
      </c>
      <c r="TRH411" s="40" t="s">
        <v>147</v>
      </c>
      <c r="TRI411" s="40" t="s">
        <v>147</v>
      </c>
      <c r="TRJ411" s="40" t="s">
        <v>147</v>
      </c>
      <c r="TRK411" s="40" t="s">
        <v>147</v>
      </c>
      <c r="TRL411" s="40" t="s">
        <v>147</v>
      </c>
      <c r="TRM411" s="40" t="s">
        <v>147</v>
      </c>
      <c r="TRN411" s="40" t="s">
        <v>147</v>
      </c>
      <c r="TRO411" s="40" t="s">
        <v>147</v>
      </c>
      <c r="TRP411" s="40" t="s">
        <v>147</v>
      </c>
      <c r="TRQ411" s="40" t="s">
        <v>147</v>
      </c>
      <c r="TRR411" s="40" t="s">
        <v>147</v>
      </c>
      <c r="TRS411" s="40" t="s">
        <v>147</v>
      </c>
      <c r="TRT411" s="40" t="s">
        <v>147</v>
      </c>
      <c r="TRU411" s="40" t="s">
        <v>147</v>
      </c>
      <c r="TRV411" s="40" t="s">
        <v>147</v>
      </c>
      <c r="TRW411" s="40" t="s">
        <v>147</v>
      </c>
      <c r="TRX411" s="40" t="s">
        <v>147</v>
      </c>
      <c r="TRY411" s="40" t="s">
        <v>147</v>
      </c>
      <c r="TRZ411" s="40" t="s">
        <v>147</v>
      </c>
      <c r="TSA411" s="40" t="s">
        <v>147</v>
      </c>
      <c r="TSB411" s="40" t="s">
        <v>147</v>
      </c>
      <c r="TSC411" s="40" t="s">
        <v>147</v>
      </c>
      <c r="TSD411" s="40" t="s">
        <v>147</v>
      </c>
      <c r="TSE411" s="40" t="s">
        <v>147</v>
      </c>
      <c r="TSF411" s="40" t="s">
        <v>147</v>
      </c>
      <c r="TSG411" s="40" t="s">
        <v>147</v>
      </c>
      <c r="TSH411" s="40" t="s">
        <v>147</v>
      </c>
      <c r="TSI411" s="40" t="s">
        <v>147</v>
      </c>
      <c r="TSJ411" s="40" t="s">
        <v>147</v>
      </c>
      <c r="TSK411" s="40" t="s">
        <v>147</v>
      </c>
      <c r="TSL411" s="40" t="s">
        <v>147</v>
      </c>
      <c r="TSM411" s="40" t="s">
        <v>147</v>
      </c>
      <c r="TSN411" s="40" t="s">
        <v>147</v>
      </c>
      <c r="TSO411" s="40" t="s">
        <v>147</v>
      </c>
      <c r="TSP411" s="40" t="s">
        <v>147</v>
      </c>
      <c r="TSQ411" s="40" t="s">
        <v>147</v>
      </c>
      <c r="TSR411" s="40" t="s">
        <v>147</v>
      </c>
      <c r="TSS411" s="40" t="s">
        <v>147</v>
      </c>
      <c r="TST411" s="40" t="s">
        <v>147</v>
      </c>
      <c r="TSU411" s="40" t="s">
        <v>147</v>
      </c>
      <c r="TSV411" s="40" t="s">
        <v>147</v>
      </c>
      <c r="TSW411" s="40" t="s">
        <v>147</v>
      </c>
      <c r="TSX411" s="40" t="s">
        <v>147</v>
      </c>
      <c r="TSY411" s="40" t="s">
        <v>147</v>
      </c>
      <c r="TSZ411" s="40" t="s">
        <v>147</v>
      </c>
      <c r="TTA411" s="40" t="s">
        <v>147</v>
      </c>
      <c r="TTB411" s="40" t="s">
        <v>147</v>
      </c>
      <c r="TTC411" s="40" t="s">
        <v>147</v>
      </c>
      <c r="TTD411" s="40" t="s">
        <v>147</v>
      </c>
      <c r="TTE411" s="40" t="s">
        <v>147</v>
      </c>
      <c r="TTF411" s="40" t="s">
        <v>147</v>
      </c>
      <c r="TTG411" s="40" t="s">
        <v>147</v>
      </c>
      <c r="TTH411" s="40" t="s">
        <v>147</v>
      </c>
      <c r="TTI411" s="40" t="s">
        <v>147</v>
      </c>
      <c r="TTJ411" s="40" t="s">
        <v>147</v>
      </c>
      <c r="TTK411" s="40" t="s">
        <v>147</v>
      </c>
      <c r="TTL411" s="40" t="s">
        <v>147</v>
      </c>
      <c r="TTM411" s="40" t="s">
        <v>147</v>
      </c>
      <c r="TTN411" s="40" t="s">
        <v>147</v>
      </c>
      <c r="TTO411" s="40" t="s">
        <v>147</v>
      </c>
      <c r="TTP411" s="40" t="s">
        <v>147</v>
      </c>
      <c r="TTQ411" s="40" t="s">
        <v>147</v>
      </c>
      <c r="TTR411" s="40" t="s">
        <v>147</v>
      </c>
      <c r="TTS411" s="40" t="s">
        <v>147</v>
      </c>
      <c r="TTT411" s="40" t="s">
        <v>147</v>
      </c>
      <c r="TTU411" s="40" t="s">
        <v>147</v>
      </c>
      <c r="TTV411" s="40" t="s">
        <v>147</v>
      </c>
      <c r="TTW411" s="40" t="s">
        <v>147</v>
      </c>
      <c r="TTX411" s="40" t="s">
        <v>147</v>
      </c>
      <c r="TTY411" s="40" t="s">
        <v>147</v>
      </c>
      <c r="TTZ411" s="40" t="s">
        <v>147</v>
      </c>
      <c r="TUA411" s="40" t="s">
        <v>147</v>
      </c>
      <c r="TUB411" s="40" t="s">
        <v>147</v>
      </c>
      <c r="TUC411" s="40" t="s">
        <v>147</v>
      </c>
      <c r="TUD411" s="40" t="s">
        <v>147</v>
      </c>
      <c r="TUE411" s="40" t="s">
        <v>147</v>
      </c>
      <c r="TUF411" s="40" t="s">
        <v>147</v>
      </c>
      <c r="TUG411" s="40" t="s">
        <v>147</v>
      </c>
      <c r="TUH411" s="40" t="s">
        <v>147</v>
      </c>
      <c r="TUI411" s="40" t="s">
        <v>147</v>
      </c>
      <c r="TUJ411" s="40" t="s">
        <v>147</v>
      </c>
      <c r="TUK411" s="40" t="s">
        <v>147</v>
      </c>
      <c r="TUL411" s="40" t="s">
        <v>147</v>
      </c>
      <c r="TUM411" s="40" t="s">
        <v>147</v>
      </c>
      <c r="TUN411" s="40" t="s">
        <v>147</v>
      </c>
      <c r="TUO411" s="40" t="s">
        <v>147</v>
      </c>
      <c r="TUP411" s="40" t="s">
        <v>147</v>
      </c>
      <c r="TUQ411" s="40" t="s">
        <v>147</v>
      </c>
      <c r="TUR411" s="40" t="s">
        <v>147</v>
      </c>
      <c r="TUS411" s="40" t="s">
        <v>147</v>
      </c>
      <c r="TUT411" s="40" t="s">
        <v>147</v>
      </c>
      <c r="TUU411" s="40" t="s">
        <v>147</v>
      </c>
      <c r="TUV411" s="40" t="s">
        <v>147</v>
      </c>
      <c r="TUW411" s="40" t="s">
        <v>147</v>
      </c>
      <c r="TUX411" s="40" t="s">
        <v>147</v>
      </c>
      <c r="TUY411" s="40" t="s">
        <v>147</v>
      </c>
      <c r="TUZ411" s="40" t="s">
        <v>147</v>
      </c>
      <c r="TVA411" s="40" t="s">
        <v>147</v>
      </c>
      <c r="TVB411" s="40" t="s">
        <v>147</v>
      </c>
      <c r="TVC411" s="40" t="s">
        <v>147</v>
      </c>
      <c r="TVD411" s="40" t="s">
        <v>147</v>
      </c>
      <c r="TVE411" s="40" t="s">
        <v>147</v>
      </c>
      <c r="TVF411" s="40" t="s">
        <v>147</v>
      </c>
      <c r="TVG411" s="40" t="s">
        <v>147</v>
      </c>
      <c r="TVH411" s="40" t="s">
        <v>147</v>
      </c>
      <c r="TVI411" s="40" t="s">
        <v>147</v>
      </c>
      <c r="TVJ411" s="40" t="s">
        <v>147</v>
      </c>
      <c r="TVK411" s="40" t="s">
        <v>147</v>
      </c>
      <c r="TVL411" s="40" t="s">
        <v>147</v>
      </c>
      <c r="TVM411" s="40" t="s">
        <v>147</v>
      </c>
      <c r="TVN411" s="40" t="s">
        <v>147</v>
      </c>
      <c r="TVO411" s="40" t="s">
        <v>147</v>
      </c>
      <c r="TVP411" s="40" t="s">
        <v>147</v>
      </c>
      <c r="TVQ411" s="40" t="s">
        <v>147</v>
      </c>
      <c r="TVR411" s="40" t="s">
        <v>147</v>
      </c>
      <c r="TVS411" s="40" t="s">
        <v>147</v>
      </c>
      <c r="TVT411" s="40" t="s">
        <v>147</v>
      </c>
      <c r="TVU411" s="40" t="s">
        <v>147</v>
      </c>
      <c r="TVV411" s="40" t="s">
        <v>147</v>
      </c>
      <c r="TVW411" s="40" t="s">
        <v>147</v>
      </c>
      <c r="TVX411" s="40" t="s">
        <v>147</v>
      </c>
      <c r="TVY411" s="40" t="s">
        <v>147</v>
      </c>
      <c r="TVZ411" s="40" t="s">
        <v>147</v>
      </c>
      <c r="TWA411" s="40" t="s">
        <v>147</v>
      </c>
      <c r="TWB411" s="40" t="s">
        <v>147</v>
      </c>
      <c r="TWC411" s="40" t="s">
        <v>147</v>
      </c>
      <c r="TWD411" s="40" t="s">
        <v>147</v>
      </c>
      <c r="TWE411" s="40" t="s">
        <v>147</v>
      </c>
      <c r="TWF411" s="40" t="s">
        <v>147</v>
      </c>
      <c r="TWG411" s="40" t="s">
        <v>147</v>
      </c>
      <c r="TWH411" s="40" t="s">
        <v>147</v>
      </c>
      <c r="TWI411" s="40" t="s">
        <v>147</v>
      </c>
      <c r="TWJ411" s="40" t="s">
        <v>147</v>
      </c>
      <c r="TWK411" s="40" t="s">
        <v>147</v>
      </c>
      <c r="TWL411" s="40" t="s">
        <v>147</v>
      </c>
      <c r="TWM411" s="40" t="s">
        <v>147</v>
      </c>
      <c r="TWN411" s="40" t="s">
        <v>147</v>
      </c>
      <c r="TWO411" s="40" t="s">
        <v>147</v>
      </c>
      <c r="TWP411" s="40" t="s">
        <v>147</v>
      </c>
      <c r="TWQ411" s="40" t="s">
        <v>147</v>
      </c>
      <c r="TWR411" s="40" t="s">
        <v>147</v>
      </c>
      <c r="TWS411" s="40" t="s">
        <v>147</v>
      </c>
      <c r="TWT411" s="40" t="s">
        <v>147</v>
      </c>
      <c r="TWU411" s="40" t="s">
        <v>147</v>
      </c>
      <c r="TWV411" s="40" t="s">
        <v>147</v>
      </c>
      <c r="TWW411" s="40" t="s">
        <v>147</v>
      </c>
      <c r="TWX411" s="40" t="s">
        <v>147</v>
      </c>
      <c r="TWY411" s="40" t="s">
        <v>147</v>
      </c>
      <c r="TWZ411" s="40" t="s">
        <v>147</v>
      </c>
      <c r="TXA411" s="40" t="s">
        <v>147</v>
      </c>
      <c r="TXB411" s="40" t="s">
        <v>147</v>
      </c>
      <c r="TXC411" s="40" t="s">
        <v>147</v>
      </c>
      <c r="TXD411" s="40" t="s">
        <v>147</v>
      </c>
      <c r="TXE411" s="40" t="s">
        <v>147</v>
      </c>
      <c r="TXF411" s="40" t="s">
        <v>147</v>
      </c>
      <c r="TXG411" s="40" t="s">
        <v>147</v>
      </c>
      <c r="TXH411" s="40" t="s">
        <v>147</v>
      </c>
      <c r="TXI411" s="40" t="s">
        <v>147</v>
      </c>
      <c r="TXJ411" s="40" t="s">
        <v>147</v>
      </c>
      <c r="TXK411" s="40" t="s">
        <v>147</v>
      </c>
      <c r="TXL411" s="40" t="s">
        <v>147</v>
      </c>
      <c r="TXM411" s="40" t="s">
        <v>147</v>
      </c>
      <c r="TXN411" s="40" t="s">
        <v>147</v>
      </c>
      <c r="TXO411" s="40" t="s">
        <v>147</v>
      </c>
      <c r="TXP411" s="40" t="s">
        <v>147</v>
      </c>
      <c r="TXQ411" s="40" t="s">
        <v>147</v>
      </c>
      <c r="TXR411" s="40" t="s">
        <v>147</v>
      </c>
      <c r="TXS411" s="40" t="s">
        <v>147</v>
      </c>
      <c r="TXT411" s="40" t="s">
        <v>147</v>
      </c>
      <c r="TXU411" s="40" t="s">
        <v>147</v>
      </c>
      <c r="TXV411" s="40" t="s">
        <v>147</v>
      </c>
      <c r="TXW411" s="40" t="s">
        <v>147</v>
      </c>
      <c r="TXX411" s="40" t="s">
        <v>147</v>
      </c>
      <c r="TXY411" s="40" t="s">
        <v>147</v>
      </c>
      <c r="TXZ411" s="40" t="s">
        <v>147</v>
      </c>
      <c r="TYA411" s="40" t="s">
        <v>147</v>
      </c>
      <c r="TYB411" s="40" t="s">
        <v>147</v>
      </c>
      <c r="TYC411" s="40" t="s">
        <v>147</v>
      </c>
      <c r="TYD411" s="40" t="s">
        <v>147</v>
      </c>
      <c r="TYE411" s="40" t="s">
        <v>147</v>
      </c>
      <c r="TYF411" s="40" t="s">
        <v>147</v>
      </c>
      <c r="TYG411" s="40" t="s">
        <v>147</v>
      </c>
      <c r="TYH411" s="40" t="s">
        <v>147</v>
      </c>
      <c r="TYI411" s="40" t="s">
        <v>147</v>
      </c>
      <c r="TYJ411" s="40" t="s">
        <v>147</v>
      </c>
      <c r="TYK411" s="40" t="s">
        <v>147</v>
      </c>
      <c r="TYL411" s="40" t="s">
        <v>147</v>
      </c>
      <c r="TYM411" s="40" t="s">
        <v>147</v>
      </c>
      <c r="TYN411" s="40" t="s">
        <v>147</v>
      </c>
      <c r="TYO411" s="40" t="s">
        <v>147</v>
      </c>
      <c r="TYP411" s="40" t="s">
        <v>147</v>
      </c>
      <c r="TYQ411" s="40" t="s">
        <v>147</v>
      </c>
      <c r="TYR411" s="40" t="s">
        <v>147</v>
      </c>
      <c r="TYS411" s="40" t="s">
        <v>147</v>
      </c>
      <c r="TYT411" s="40" t="s">
        <v>147</v>
      </c>
      <c r="TYU411" s="40" t="s">
        <v>147</v>
      </c>
      <c r="TYV411" s="40" t="s">
        <v>147</v>
      </c>
      <c r="TYW411" s="40" t="s">
        <v>147</v>
      </c>
      <c r="TYX411" s="40" t="s">
        <v>147</v>
      </c>
      <c r="TYY411" s="40" t="s">
        <v>147</v>
      </c>
      <c r="TYZ411" s="40" t="s">
        <v>147</v>
      </c>
      <c r="TZA411" s="40" t="s">
        <v>147</v>
      </c>
      <c r="TZB411" s="40" t="s">
        <v>147</v>
      </c>
      <c r="TZC411" s="40" t="s">
        <v>147</v>
      </c>
      <c r="TZD411" s="40" t="s">
        <v>147</v>
      </c>
      <c r="TZE411" s="40" t="s">
        <v>147</v>
      </c>
      <c r="TZF411" s="40" t="s">
        <v>147</v>
      </c>
      <c r="TZG411" s="40" t="s">
        <v>147</v>
      </c>
      <c r="TZH411" s="40" t="s">
        <v>147</v>
      </c>
      <c r="TZI411" s="40" t="s">
        <v>147</v>
      </c>
      <c r="TZJ411" s="40" t="s">
        <v>147</v>
      </c>
      <c r="TZK411" s="40" t="s">
        <v>147</v>
      </c>
      <c r="TZL411" s="40" t="s">
        <v>147</v>
      </c>
      <c r="TZM411" s="40" t="s">
        <v>147</v>
      </c>
      <c r="TZN411" s="40" t="s">
        <v>147</v>
      </c>
      <c r="TZO411" s="40" t="s">
        <v>147</v>
      </c>
      <c r="TZP411" s="40" t="s">
        <v>147</v>
      </c>
      <c r="TZQ411" s="40" t="s">
        <v>147</v>
      </c>
      <c r="TZR411" s="40" t="s">
        <v>147</v>
      </c>
      <c r="TZS411" s="40" t="s">
        <v>147</v>
      </c>
      <c r="TZT411" s="40" t="s">
        <v>147</v>
      </c>
      <c r="TZU411" s="40" t="s">
        <v>147</v>
      </c>
      <c r="TZV411" s="40" t="s">
        <v>147</v>
      </c>
      <c r="TZW411" s="40" t="s">
        <v>147</v>
      </c>
      <c r="TZX411" s="40" t="s">
        <v>147</v>
      </c>
      <c r="TZY411" s="40" t="s">
        <v>147</v>
      </c>
      <c r="TZZ411" s="40" t="s">
        <v>147</v>
      </c>
      <c r="UAA411" s="40" t="s">
        <v>147</v>
      </c>
      <c r="UAB411" s="40" t="s">
        <v>147</v>
      </c>
      <c r="UAC411" s="40" t="s">
        <v>147</v>
      </c>
      <c r="UAD411" s="40" t="s">
        <v>147</v>
      </c>
      <c r="UAE411" s="40" t="s">
        <v>147</v>
      </c>
      <c r="UAF411" s="40" t="s">
        <v>147</v>
      </c>
      <c r="UAG411" s="40" t="s">
        <v>147</v>
      </c>
      <c r="UAH411" s="40" t="s">
        <v>147</v>
      </c>
      <c r="UAI411" s="40" t="s">
        <v>147</v>
      </c>
      <c r="UAJ411" s="40" t="s">
        <v>147</v>
      </c>
      <c r="UAK411" s="40" t="s">
        <v>147</v>
      </c>
      <c r="UAL411" s="40" t="s">
        <v>147</v>
      </c>
      <c r="UAM411" s="40" t="s">
        <v>147</v>
      </c>
      <c r="UAN411" s="40" t="s">
        <v>147</v>
      </c>
      <c r="UAO411" s="40" t="s">
        <v>147</v>
      </c>
      <c r="UAP411" s="40" t="s">
        <v>147</v>
      </c>
      <c r="UAQ411" s="40" t="s">
        <v>147</v>
      </c>
      <c r="UAR411" s="40" t="s">
        <v>147</v>
      </c>
      <c r="UAS411" s="40" t="s">
        <v>147</v>
      </c>
      <c r="UAT411" s="40" t="s">
        <v>147</v>
      </c>
      <c r="UAU411" s="40" t="s">
        <v>147</v>
      </c>
      <c r="UAV411" s="40" t="s">
        <v>147</v>
      </c>
      <c r="UAW411" s="40" t="s">
        <v>147</v>
      </c>
      <c r="UAX411" s="40" t="s">
        <v>147</v>
      </c>
      <c r="UAY411" s="40" t="s">
        <v>147</v>
      </c>
      <c r="UAZ411" s="40" t="s">
        <v>147</v>
      </c>
      <c r="UBA411" s="40" t="s">
        <v>147</v>
      </c>
      <c r="UBB411" s="40" t="s">
        <v>147</v>
      </c>
      <c r="UBC411" s="40" t="s">
        <v>147</v>
      </c>
      <c r="UBD411" s="40" t="s">
        <v>147</v>
      </c>
      <c r="UBE411" s="40" t="s">
        <v>147</v>
      </c>
      <c r="UBF411" s="40" t="s">
        <v>147</v>
      </c>
      <c r="UBG411" s="40" t="s">
        <v>147</v>
      </c>
      <c r="UBH411" s="40" t="s">
        <v>147</v>
      </c>
      <c r="UBI411" s="40" t="s">
        <v>147</v>
      </c>
      <c r="UBJ411" s="40" t="s">
        <v>147</v>
      </c>
      <c r="UBK411" s="40" t="s">
        <v>147</v>
      </c>
      <c r="UBL411" s="40" t="s">
        <v>147</v>
      </c>
      <c r="UBM411" s="40" t="s">
        <v>147</v>
      </c>
      <c r="UBN411" s="40" t="s">
        <v>147</v>
      </c>
      <c r="UBO411" s="40" t="s">
        <v>147</v>
      </c>
      <c r="UBP411" s="40" t="s">
        <v>147</v>
      </c>
      <c r="UBQ411" s="40" t="s">
        <v>147</v>
      </c>
      <c r="UBR411" s="40" t="s">
        <v>147</v>
      </c>
      <c r="UBS411" s="40" t="s">
        <v>147</v>
      </c>
      <c r="UBT411" s="40" t="s">
        <v>147</v>
      </c>
      <c r="UBU411" s="40" t="s">
        <v>147</v>
      </c>
      <c r="UBV411" s="40" t="s">
        <v>147</v>
      </c>
      <c r="UBW411" s="40" t="s">
        <v>147</v>
      </c>
      <c r="UBX411" s="40" t="s">
        <v>147</v>
      </c>
      <c r="UBY411" s="40" t="s">
        <v>147</v>
      </c>
      <c r="UBZ411" s="40" t="s">
        <v>147</v>
      </c>
      <c r="UCA411" s="40" t="s">
        <v>147</v>
      </c>
      <c r="UCB411" s="40" t="s">
        <v>147</v>
      </c>
      <c r="UCC411" s="40" t="s">
        <v>147</v>
      </c>
      <c r="UCD411" s="40" t="s">
        <v>147</v>
      </c>
      <c r="UCE411" s="40" t="s">
        <v>147</v>
      </c>
      <c r="UCF411" s="40" t="s">
        <v>147</v>
      </c>
      <c r="UCG411" s="40" t="s">
        <v>147</v>
      </c>
      <c r="UCH411" s="40" t="s">
        <v>147</v>
      </c>
      <c r="UCI411" s="40" t="s">
        <v>147</v>
      </c>
      <c r="UCJ411" s="40" t="s">
        <v>147</v>
      </c>
      <c r="UCK411" s="40" t="s">
        <v>147</v>
      </c>
      <c r="UCL411" s="40" t="s">
        <v>147</v>
      </c>
      <c r="UCM411" s="40" t="s">
        <v>147</v>
      </c>
      <c r="UCN411" s="40" t="s">
        <v>147</v>
      </c>
      <c r="UCO411" s="40" t="s">
        <v>147</v>
      </c>
      <c r="UCP411" s="40" t="s">
        <v>147</v>
      </c>
      <c r="UCQ411" s="40" t="s">
        <v>147</v>
      </c>
      <c r="UCR411" s="40" t="s">
        <v>147</v>
      </c>
      <c r="UCS411" s="40" t="s">
        <v>147</v>
      </c>
      <c r="UCT411" s="40" t="s">
        <v>147</v>
      </c>
      <c r="UCU411" s="40" t="s">
        <v>147</v>
      </c>
      <c r="UCV411" s="40" t="s">
        <v>147</v>
      </c>
      <c r="UCW411" s="40" t="s">
        <v>147</v>
      </c>
      <c r="UCX411" s="40" t="s">
        <v>147</v>
      </c>
      <c r="UCY411" s="40" t="s">
        <v>147</v>
      </c>
      <c r="UCZ411" s="40" t="s">
        <v>147</v>
      </c>
      <c r="UDA411" s="40" t="s">
        <v>147</v>
      </c>
      <c r="UDB411" s="40" t="s">
        <v>147</v>
      </c>
      <c r="UDC411" s="40" t="s">
        <v>147</v>
      </c>
      <c r="UDD411" s="40" t="s">
        <v>147</v>
      </c>
      <c r="UDE411" s="40" t="s">
        <v>147</v>
      </c>
      <c r="UDF411" s="40" t="s">
        <v>147</v>
      </c>
      <c r="UDG411" s="40" t="s">
        <v>147</v>
      </c>
      <c r="UDH411" s="40" t="s">
        <v>147</v>
      </c>
      <c r="UDI411" s="40" t="s">
        <v>147</v>
      </c>
      <c r="UDJ411" s="40" t="s">
        <v>147</v>
      </c>
      <c r="UDK411" s="40" t="s">
        <v>147</v>
      </c>
      <c r="UDL411" s="40" t="s">
        <v>147</v>
      </c>
      <c r="UDM411" s="40" t="s">
        <v>147</v>
      </c>
      <c r="UDN411" s="40" t="s">
        <v>147</v>
      </c>
      <c r="UDO411" s="40" t="s">
        <v>147</v>
      </c>
      <c r="UDP411" s="40" t="s">
        <v>147</v>
      </c>
      <c r="UDQ411" s="40" t="s">
        <v>147</v>
      </c>
      <c r="UDR411" s="40" t="s">
        <v>147</v>
      </c>
      <c r="UDS411" s="40" t="s">
        <v>147</v>
      </c>
      <c r="UDT411" s="40" t="s">
        <v>147</v>
      </c>
      <c r="UDU411" s="40" t="s">
        <v>147</v>
      </c>
      <c r="UDV411" s="40" t="s">
        <v>147</v>
      </c>
      <c r="UDW411" s="40" t="s">
        <v>147</v>
      </c>
      <c r="UDX411" s="40" t="s">
        <v>147</v>
      </c>
      <c r="UDY411" s="40" t="s">
        <v>147</v>
      </c>
      <c r="UDZ411" s="40" t="s">
        <v>147</v>
      </c>
      <c r="UEA411" s="40" t="s">
        <v>147</v>
      </c>
      <c r="UEB411" s="40" t="s">
        <v>147</v>
      </c>
      <c r="UEC411" s="40" t="s">
        <v>147</v>
      </c>
      <c r="UED411" s="40" t="s">
        <v>147</v>
      </c>
      <c r="UEE411" s="40" t="s">
        <v>147</v>
      </c>
      <c r="UEF411" s="40" t="s">
        <v>147</v>
      </c>
      <c r="UEG411" s="40" t="s">
        <v>147</v>
      </c>
      <c r="UEH411" s="40" t="s">
        <v>147</v>
      </c>
      <c r="UEI411" s="40" t="s">
        <v>147</v>
      </c>
      <c r="UEJ411" s="40" t="s">
        <v>147</v>
      </c>
      <c r="UEK411" s="40" t="s">
        <v>147</v>
      </c>
      <c r="UEL411" s="40" t="s">
        <v>147</v>
      </c>
      <c r="UEM411" s="40" t="s">
        <v>147</v>
      </c>
      <c r="UEN411" s="40" t="s">
        <v>147</v>
      </c>
      <c r="UEO411" s="40" t="s">
        <v>147</v>
      </c>
      <c r="UEP411" s="40" t="s">
        <v>147</v>
      </c>
      <c r="UEQ411" s="40" t="s">
        <v>147</v>
      </c>
      <c r="UER411" s="40" t="s">
        <v>147</v>
      </c>
      <c r="UES411" s="40" t="s">
        <v>147</v>
      </c>
      <c r="UET411" s="40" t="s">
        <v>147</v>
      </c>
      <c r="UEU411" s="40" t="s">
        <v>147</v>
      </c>
      <c r="UEV411" s="40" t="s">
        <v>147</v>
      </c>
      <c r="UEW411" s="40" t="s">
        <v>147</v>
      </c>
      <c r="UEX411" s="40" t="s">
        <v>147</v>
      </c>
      <c r="UEY411" s="40" t="s">
        <v>147</v>
      </c>
      <c r="UEZ411" s="40" t="s">
        <v>147</v>
      </c>
      <c r="UFA411" s="40" t="s">
        <v>147</v>
      </c>
      <c r="UFB411" s="40" t="s">
        <v>147</v>
      </c>
      <c r="UFC411" s="40" t="s">
        <v>147</v>
      </c>
      <c r="UFD411" s="40" t="s">
        <v>147</v>
      </c>
      <c r="UFE411" s="40" t="s">
        <v>147</v>
      </c>
      <c r="UFF411" s="40" t="s">
        <v>147</v>
      </c>
      <c r="UFG411" s="40" t="s">
        <v>147</v>
      </c>
      <c r="UFH411" s="40" t="s">
        <v>147</v>
      </c>
      <c r="UFI411" s="40" t="s">
        <v>147</v>
      </c>
      <c r="UFJ411" s="40" t="s">
        <v>147</v>
      </c>
      <c r="UFK411" s="40" t="s">
        <v>147</v>
      </c>
      <c r="UFL411" s="40" t="s">
        <v>147</v>
      </c>
      <c r="UFM411" s="40" t="s">
        <v>147</v>
      </c>
      <c r="UFN411" s="40" t="s">
        <v>147</v>
      </c>
      <c r="UFO411" s="40" t="s">
        <v>147</v>
      </c>
      <c r="UFP411" s="40" t="s">
        <v>147</v>
      </c>
      <c r="UFQ411" s="40" t="s">
        <v>147</v>
      </c>
      <c r="UFR411" s="40" t="s">
        <v>147</v>
      </c>
      <c r="UFS411" s="40" t="s">
        <v>147</v>
      </c>
      <c r="UFT411" s="40" t="s">
        <v>147</v>
      </c>
      <c r="UFU411" s="40" t="s">
        <v>147</v>
      </c>
      <c r="UFV411" s="40" t="s">
        <v>147</v>
      </c>
      <c r="UFW411" s="40" t="s">
        <v>147</v>
      </c>
      <c r="UFX411" s="40" t="s">
        <v>147</v>
      </c>
      <c r="UFY411" s="40" t="s">
        <v>147</v>
      </c>
      <c r="UFZ411" s="40" t="s">
        <v>147</v>
      </c>
      <c r="UGA411" s="40" t="s">
        <v>147</v>
      </c>
      <c r="UGB411" s="40" t="s">
        <v>147</v>
      </c>
      <c r="UGC411" s="40" t="s">
        <v>147</v>
      </c>
      <c r="UGD411" s="40" t="s">
        <v>147</v>
      </c>
      <c r="UGE411" s="40" t="s">
        <v>147</v>
      </c>
      <c r="UGF411" s="40" t="s">
        <v>147</v>
      </c>
      <c r="UGG411" s="40" t="s">
        <v>147</v>
      </c>
      <c r="UGH411" s="40" t="s">
        <v>147</v>
      </c>
      <c r="UGI411" s="40" t="s">
        <v>147</v>
      </c>
      <c r="UGJ411" s="40" t="s">
        <v>147</v>
      </c>
      <c r="UGK411" s="40" t="s">
        <v>147</v>
      </c>
      <c r="UGL411" s="40" t="s">
        <v>147</v>
      </c>
      <c r="UGM411" s="40" t="s">
        <v>147</v>
      </c>
      <c r="UGN411" s="40" t="s">
        <v>147</v>
      </c>
      <c r="UGO411" s="40" t="s">
        <v>147</v>
      </c>
      <c r="UGP411" s="40" t="s">
        <v>147</v>
      </c>
      <c r="UGQ411" s="40" t="s">
        <v>147</v>
      </c>
      <c r="UGR411" s="40" t="s">
        <v>147</v>
      </c>
      <c r="UGS411" s="40" t="s">
        <v>147</v>
      </c>
      <c r="UGT411" s="40" t="s">
        <v>147</v>
      </c>
      <c r="UGU411" s="40" t="s">
        <v>147</v>
      </c>
      <c r="UGV411" s="40" t="s">
        <v>147</v>
      </c>
      <c r="UGW411" s="40" t="s">
        <v>147</v>
      </c>
      <c r="UGX411" s="40" t="s">
        <v>147</v>
      </c>
      <c r="UGY411" s="40" t="s">
        <v>147</v>
      </c>
      <c r="UGZ411" s="40" t="s">
        <v>147</v>
      </c>
      <c r="UHA411" s="40" t="s">
        <v>147</v>
      </c>
      <c r="UHB411" s="40" t="s">
        <v>147</v>
      </c>
      <c r="UHC411" s="40" t="s">
        <v>147</v>
      </c>
      <c r="UHD411" s="40" t="s">
        <v>147</v>
      </c>
      <c r="UHE411" s="40" t="s">
        <v>147</v>
      </c>
      <c r="UHF411" s="40" t="s">
        <v>147</v>
      </c>
      <c r="UHG411" s="40" t="s">
        <v>147</v>
      </c>
      <c r="UHH411" s="40" t="s">
        <v>147</v>
      </c>
      <c r="UHI411" s="40" t="s">
        <v>147</v>
      </c>
      <c r="UHJ411" s="40" t="s">
        <v>147</v>
      </c>
      <c r="UHK411" s="40" t="s">
        <v>147</v>
      </c>
      <c r="UHL411" s="40" t="s">
        <v>147</v>
      </c>
      <c r="UHM411" s="40" t="s">
        <v>147</v>
      </c>
      <c r="UHN411" s="40" t="s">
        <v>147</v>
      </c>
      <c r="UHO411" s="40" t="s">
        <v>147</v>
      </c>
      <c r="UHP411" s="40" t="s">
        <v>147</v>
      </c>
      <c r="UHQ411" s="40" t="s">
        <v>147</v>
      </c>
      <c r="UHR411" s="40" t="s">
        <v>147</v>
      </c>
      <c r="UHS411" s="40" t="s">
        <v>147</v>
      </c>
      <c r="UHT411" s="40" t="s">
        <v>147</v>
      </c>
      <c r="UHU411" s="40" t="s">
        <v>147</v>
      </c>
      <c r="UHV411" s="40" t="s">
        <v>147</v>
      </c>
      <c r="UHW411" s="40" t="s">
        <v>147</v>
      </c>
      <c r="UHX411" s="40" t="s">
        <v>147</v>
      </c>
      <c r="UHY411" s="40" t="s">
        <v>147</v>
      </c>
      <c r="UHZ411" s="40" t="s">
        <v>147</v>
      </c>
      <c r="UIA411" s="40" t="s">
        <v>147</v>
      </c>
      <c r="UIB411" s="40" t="s">
        <v>147</v>
      </c>
      <c r="UIC411" s="40" t="s">
        <v>147</v>
      </c>
      <c r="UID411" s="40" t="s">
        <v>147</v>
      </c>
      <c r="UIE411" s="40" t="s">
        <v>147</v>
      </c>
      <c r="UIF411" s="40" t="s">
        <v>147</v>
      </c>
      <c r="UIG411" s="40" t="s">
        <v>147</v>
      </c>
      <c r="UIH411" s="40" t="s">
        <v>147</v>
      </c>
      <c r="UII411" s="40" t="s">
        <v>147</v>
      </c>
      <c r="UIJ411" s="40" t="s">
        <v>147</v>
      </c>
      <c r="UIK411" s="40" t="s">
        <v>147</v>
      </c>
      <c r="UIL411" s="40" t="s">
        <v>147</v>
      </c>
      <c r="UIM411" s="40" t="s">
        <v>147</v>
      </c>
      <c r="UIN411" s="40" t="s">
        <v>147</v>
      </c>
      <c r="UIO411" s="40" t="s">
        <v>147</v>
      </c>
      <c r="UIP411" s="40" t="s">
        <v>147</v>
      </c>
      <c r="UIQ411" s="40" t="s">
        <v>147</v>
      </c>
      <c r="UIR411" s="40" t="s">
        <v>147</v>
      </c>
      <c r="UIS411" s="40" t="s">
        <v>147</v>
      </c>
      <c r="UIT411" s="40" t="s">
        <v>147</v>
      </c>
      <c r="UIU411" s="40" t="s">
        <v>147</v>
      </c>
      <c r="UIV411" s="40" t="s">
        <v>147</v>
      </c>
      <c r="UIW411" s="40" t="s">
        <v>147</v>
      </c>
      <c r="UIX411" s="40" t="s">
        <v>147</v>
      </c>
      <c r="UIY411" s="40" t="s">
        <v>147</v>
      </c>
      <c r="UIZ411" s="40" t="s">
        <v>147</v>
      </c>
      <c r="UJA411" s="40" t="s">
        <v>147</v>
      </c>
      <c r="UJB411" s="40" t="s">
        <v>147</v>
      </c>
      <c r="UJC411" s="40" t="s">
        <v>147</v>
      </c>
      <c r="UJD411" s="40" t="s">
        <v>147</v>
      </c>
      <c r="UJE411" s="40" t="s">
        <v>147</v>
      </c>
      <c r="UJF411" s="40" t="s">
        <v>147</v>
      </c>
      <c r="UJG411" s="40" t="s">
        <v>147</v>
      </c>
      <c r="UJH411" s="40" t="s">
        <v>147</v>
      </c>
      <c r="UJI411" s="40" t="s">
        <v>147</v>
      </c>
      <c r="UJJ411" s="40" t="s">
        <v>147</v>
      </c>
      <c r="UJK411" s="40" t="s">
        <v>147</v>
      </c>
      <c r="UJL411" s="40" t="s">
        <v>147</v>
      </c>
      <c r="UJM411" s="40" t="s">
        <v>147</v>
      </c>
      <c r="UJN411" s="40" t="s">
        <v>147</v>
      </c>
      <c r="UJO411" s="40" t="s">
        <v>147</v>
      </c>
      <c r="UJP411" s="40" t="s">
        <v>147</v>
      </c>
      <c r="UJQ411" s="40" t="s">
        <v>147</v>
      </c>
      <c r="UJR411" s="40" t="s">
        <v>147</v>
      </c>
      <c r="UJS411" s="40" t="s">
        <v>147</v>
      </c>
      <c r="UJT411" s="40" t="s">
        <v>147</v>
      </c>
      <c r="UJU411" s="40" t="s">
        <v>147</v>
      </c>
      <c r="UJV411" s="40" t="s">
        <v>147</v>
      </c>
      <c r="UJW411" s="40" t="s">
        <v>147</v>
      </c>
      <c r="UJX411" s="40" t="s">
        <v>147</v>
      </c>
      <c r="UJY411" s="40" t="s">
        <v>147</v>
      </c>
      <c r="UJZ411" s="40" t="s">
        <v>147</v>
      </c>
      <c r="UKA411" s="40" t="s">
        <v>147</v>
      </c>
      <c r="UKB411" s="40" t="s">
        <v>147</v>
      </c>
      <c r="UKC411" s="40" t="s">
        <v>147</v>
      </c>
      <c r="UKD411" s="40" t="s">
        <v>147</v>
      </c>
      <c r="UKE411" s="40" t="s">
        <v>147</v>
      </c>
      <c r="UKF411" s="40" t="s">
        <v>147</v>
      </c>
      <c r="UKG411" s="40" t="s">
        <v>147</v>
      </c>
      <c r="UKH411" s="40" t="s">
        <v>147</v>
      </c>
      <c r="UKI411" s="40" t="s">
        <v>147</v>
      </c>
      <c r="UKJ411" s="40" t="s">
        <v>147</v>
      </c>
      <c r="UKK411" s="40" t="s">
        <v>147</v>
      </c>
      <c r="UKL411" s="40" t="s">
        <v>147</v>
      </c>
      <c r="UKM411" s="40" t="s">
        <v>147</v>
      </c>
      <c r="UKN411" s="40" t="s">
        <v>147</v>
      </c>
      <c r="UKO411" s="40" t="s">
        <v>147</v>
      </c>
      <c r="UKP411" s="40" t="s">
        <v>147</v>
      </c>
      <c r="UKQ411" s="40" t="s">
        <v>147</v>
      </c>
      <c r="UKR411" s="40" t="s">
        <v>147</v>
      </c>
      <c r="UKS411" s="40" t="s">
        <v>147</v>
      </c>
      <c r="UKT411" s="40" t="s">
        <v>147</v>
      </c>
      <c r="UKU411" s="40" t="s">
        <v>147</v>
      </c>
      <c r="UKV411" s="40" t="s">
        <v>147</v>
      </c>
      <c r="UKW411" s="40" t="s">
        <v>147</v>
      </c>
      <c r="UKX411" s="40" t="s">
        <v>147</v>
      </c>
      <c r="UKY411" s="40" t="s">
        <v>147</v>
      </c>
      <c r="UKZ411" s="40" t="s">
        <v>147</v>
      </c>
      <c r="ULA411" s="40" t="s">
        <v>147</v>
      </c>
      <c r="ULB411" s="40" t="s">
        <v>147</v>
      </c>
      <c r="ULC411" s="40" t="s">
        <v>147</v>
      </c>
      <c r="ULD411" s="40" t="s">
        <v>147</v>
      </c>
      <c r="ULE411" s="40" t="s">
        <v>147</v>
      </c>
      <c r="ULF411" s="40" t="s">
        <v>147</v>
      </c>
      <c r="ULG411" s="40" t="s">
        <v>147</v>
      </c>
      <c r="ULH411" s="40" t="s">
        <v>147</v>
      </c>
      <c r="ULI411" s="40" t="s">
        <v>147</v>
      </c>
      <c r="ULJ411" s="40" t="s">
        <v>147</v>
      </c>
      <c r="ULK411" s="40" t="s">
        <v>147</v>
      </c>
      <c r="ULL411" s="40" t="s">
        <v>147</v>
      </c>
      <c r="ULM411" s="40" t="s">
        <v>147</v>
      </c>
      <c r="ULN411" s="40" t="s">
        <v>147</v>
      </c>
      <c r="ULO411" s="40" t="s">
        <v>147</v>
      </c>
      <c r="ULP411" s="40" t="s">
        <v>147</v>
      </c>
      <c r="ULQ411" s="40" t="s">
        <v>147</v>
      </c>
      <c r="ULR411" s="40" t="s">
        <v>147</v>
      </c>
      <c r="ULS411" s="40" t="s">
        <v>147</v>
      </c>
      <c r="ULT411" s="40" t="s">
        <v>147</v>
      </c>
      <c r="ULU411" s="40" t="s">
        <v>147</v>
      </c>
      <c r="ULV411" s="40" t="s">
        <v>147</v>
      </c>
      <c r="ULW411" s="40" t="s">
        <v>147</v>
      </c>
      <c r="ULX411" s="40" t="s">
        <v>147</v>
      </c>
      <c r="ULY411" s="40" t="s">
        <v>147</v>
      </c>
      <c r="ULZ411" s="40" t="s">
        <v>147</v>
      </c>
      <c r="UMA411" s="40" t="s">
        <v>147</v>
      </c>
      <c r="UMB411" s="40" t="s">
        <v>147</v>
      </c>
      <c r="UMC411" s="40" t="s">
        <v>147</v>
      </c>
      <c r="UMD411" s="40" t="s">
        <v>147</v>
      </c>
      <c r="UME411" s="40" t="s">
        <v>147</v>
      </c>
      <c r="UMF411" s="40" t="s">
        <v>147</v>
      </c>
      <c r="UMG411" s="40" t="s">
        <v>147</v>
      </c>
      <c r="UMH411" s="40" t="s">
        <v>147</v>
      </c>
      <c r="UMI411" s="40" t="s">
        <v>147</v>
      </c>
      <c r="UMJ411" s="40" t="s">
        <v>147</v>
      </c>
      <c r="UMK411" s="40" t="s">
        <v>147</v>
      </c>
      <c r="UML411" s="40" t="s">
        <v>147</v>
      </c>
      <c r="UMM411" s="40" t="s">
        <v>147</v>
      </c>
      <c r="UMN411" s="40" t="s">
        <v>147</v>
      </c>
      <c r="UMO411" s="40" t="s">
        <v>147</v>
      </c>
      <c r="UMP411" s="40" t="s">
        <v>147</v>
      </c>
      <c r="UMQ411" s="40" t="s">
        <v>147</v>
      </c>
      <c r="UMR411" s="40" t="s">
        <v>147</v>
      </c>
      <c r="UMS411" s="40" t="s">
        <v>147</v>
      </c>
      <c r="UMT411" s="40" t="s">
        <v>147</v>
      </c>
      <c r="UMU411" s="40" t="s">
        <v>147</v>
      </c>
      <c r="UMV411" s="40" t="s">
        <v>147</v>
      </c>
      <c r="UMW411" s="40" t="s">
        <v>147</v>
      </c>
      <c r="UMX411" s="40" t="s">
        <v>147</v>
      </c>
      <c r="UMY411" s="40" t="s">
        <v>147</v>
      </c>
      <c r="UMZ411" s="40" t="s">
        <v>147</v>
      </c>
      <c r="UNA411" s="40" t="s">
        <v>147</v>
      </c>
      <c r="UNB411" s="40" t="s">
        <v>147</v>
      </c>
      <c r="UNC411" s="40" t="s">
        <v>147</v>
      </c>
      <c r="UND411" s="40" t="s">
        <v>147</v>
      </c>
      <c r="UNE411" s="40" t="s">
        <v>147</v>
      </c>
      <c r="UNF411" s="40" t="s">
        <v>147</v>
      </c>
      <c r="UNG411" s="40" t="s">
        <v>147</v>
      </c>
      <c r="UNH411" s="40" t="s">
        <v>147</v>
      </c>
      <c r="UNI411" s="40" t="s">
        <v>147</v>
      </c>
      <c r="UNJ411" s="40" t="s">
        <v>147</v>
      </c>
      <c r="UNK411" s="40" t="s">
        <v>147</v>
      </c>
      <c r="UNL411" s="40" t="s">
        <v>147</v>
      </c>
      <c r="UNM411" s="40" t="s">
        <v>147</v>
      </c>
      <c r="UNN411" s="40" t="s">
        <v>147</v>
      </c>
      <c r="UNO411" s="40" t="s">
        <v>147</v>
      </c>
      <c r="UNP411" s="40" t="s">
        <v>147</v>
      </c>
      <c r="UNQ411" s="40" t="s">
        <v>147</v>
      </c>
      <c r="UNR411" s="40" t="s">
        <v>147</v>
      </c>
      <c r="UNS411" s="40" t="s">
        <v>147</v>
      </c>
      <c r="UNT411" s="40" t="s">
        <v>147</v>
      </c>
      <c r="UNU411" s="40" t="s">
        <v>147</v>
      </c>
      <c r="UNV411" s="40" t="s">
        <v>147</v>
      </c>
      <c r="UNW411" s="40" t="s">
        <v>147</v>
      </c>
      <c r="UNX411" s="40" t="s">
        <v>147</v>
      </c>
      <c r="UNY411" s="40" t="s">
        <v>147</v>
      </c>
      <c r="UNZ411" s="40" t="s">
        <v>147</v>
      </c>
      <c r="UOA411" s="40" t="s">
        <v>147</v>
      </c>
      <c r="UOB411" s="40" t="s">
        <v>147</v>
      </c>
      <c r="UOC411" s="40" t="s">
        <v>147</v>
      </c>
      <c r="UOD411" s="40" t="s">
        <v>147</v>
      </c>
      <c r="UOE411" s="40" t="s">
        <v>147</v>
      </c>
      <c r="UOF411" s="40" t="s">
        <v>147</v>
      </c>
      <c r="UOG411" s="40" t="s">
        <v>147</v>
      </c>
      <c r="UOH411" s="40" t="s">
        <v>147</v>
      </c>
      <c r="UOI411" s="40" t="s">
        <v>147</v>
      </c>
      <c r="UOJ411" s="40" t="s">
        <v>147</v>
      </c>
      <c r="UOK411" s="40" t="s">
        <v>147</v>
      </c>
      <c r="UOL411" s="40" t="s">
        <v>147</v>
      </c>
      <c r="UOM411" s="40" t="s">
        <v>147</v>
      </c>
      <c r="UON411" s="40" t="s">
        <v>147</v>
      </c>
      <c r="UOO411" s="40" t="s">
        <v>147</v>
      </c>
      <c r="UOP411" s="40" t="s">
        <v>147</v>
      </c>
      <c r="UOQ411" s="40" t="s">
        <v>147</v>
      </c>
      <c r="UOR411" s="40" t="s">
        <v>147</v>
      </c>
      <c r="UOS411" s="40" t="s">
        <v>147</v>
      </c>
      <c r="UOT411" s="40" t="s">
        <v>147</v>
      </c>
      <c r="UOU411" s="40" t="s">
        <v>147</v>
      </c>
      <c r="UOV411" s="40" t="s">
        <v>147</v>
      </c>
      <c r="UOW411" s="40" t="s">
        <v>147</v>
      </c>
      <c r="UOX411" s="40" t="s">
        <v>147</v>
      </c>
      <c r="UOY411" s="40" t="s">
        <v>147</v>
      </c>
      <c r="UOZ411" s="40" t="s">
        <v>147</v>
      </c>
      <c r="UPA411" s="40" t="s">
        <v>147</v>
      </c>
      <c r="UPB411" s="40" t="s">
        <v>147</v>
      </c>
      <c r="UPC411" s="40" t="s">
        <v>147</v>
      </c>
      <c r="UPD411" s="40" t="s">
        <v>147</v>
      </c>
      <c r="UPE411" s="40" t="s">
        <v>147</v>
      </c>
      <c r="UPF411" s="40" t="s">
        <v>147</v>
      </c>
      <c r="UPG411" s="40" t="s">
        <v>147</v>
      </c>
      <c r="UPH411" s="40" t="s">
        <v>147</v>
      </c>
      <c r="UPI411" s="40" t="s">
        <v>147</v>
      </c>
      <c r="UPJ411" s="40" t="s">
        <v>147</v>
      </c>
      <c r="UPK411" s="40" t="s">
        <v>147</v>
      </c>
      <c r="UPL411" s="40" t="s">
        <v>147</v>
      </c>
      <c r="UPM411" s="40" t="s">
        <v>147</v>
      </c>
      <c r="UPN411" s="40" t="s">
        <v>147</v>
      </c>
      <c r="UPO411" s="40" t="s">
        <v>147</v>
      </c>
      <c r="UPP411" s="40" t="s">
        <v>147</v>
      </c>
      <c r="UPQ411" s="40" t="s">
        <v>147</v>
      </c>
      <c r="UPR411" s="40" t="s">
        <v>147</v>
      </c>
      <c r="UPS411" s="40" t="s">
        <v>147</v>
      </c>
      <c r="UPT411" s="40" t="s">
        <v>147</v>
      </c>
      <c r="UPU411" s="40" t="s">
        <v>147</v>
      </c>
      <c r="UPV411" s="40" t="s">
        <v>147</v>
      </c>
      <c r="UPW411" s="40" t="s">
        <v>147</v>
      </c>
      <c r="UPX411" s="40" t="s">
        <v>147</v>
      </c>
      <c r="UPY411" s="40" t="s">
        <v>147</v>
      </c>
      <c r="UPZ411" s="40" t="s">
        <v>147</v>
      </c>
      <c r="UQA411" s="40" t="s">
        <v>147</v>
      </c>
      <c r="UQB411" s="40" t="s">
        <v>147</v>
      </c>
      <c r="UQC411" s="40" t="s">
        <v>147</v>
      </c>
      <c r="UQD411" s="40" t="s">
        <v>147</v>
      </c>
      <c r="UQE411" s="40" t="s">
        <v>147</v>
      </c>
      <c r="UQF411" s="40" t="s">
        <v>147</v>
      </c>
      <c r="UQG411" s="40" t="s">
        <v>147</v>
      </c>
      <c r="UQH411" s="40" t="s">
        <v>147</v>
      </c>
      <c r="UQI411" s="40" t="s">
        <v>147</v>
      </c>
      <c r="UQJ411" s="40" t="s">
        <v>147</v>
      </c>
      <c r="UQK411" s="40" t="s">
        <v>147</v>
      </c>
      <c r="UQL411" s="40" t="s">
        <v>147</v>
      </c>
      <c r="UQM411" s="40" t="s">
        <v>147</v>
      </c>
      <c r="UQN411" s="40" t="s">
        <v>147</v>
      </c>
      <c r="UQO411" s="40" t="s">
        <v>147</v>
      </c>
      <c r="UQP411" s="40" t="s">
        <v>147</v>
      </c>
      <c r="UQQ411" s="40" t="s">
        <v>147</v>
      </c>
      <c r="UQR411" s="40" t="s">
        <v>147</v>
      </c>
      <c r="UQS411" s="40" t="s">
        <v>147</v>
      </c>
      <c r="UQT411" s="40" t="s">
        <v>147</v>
      </c>
      <c r="UQU411" s="40" t="s">
        <v>147</v>
      </c>
      <c r="UQV411" s="40" t="s">
        <v>147</v>
      </c>
      <c r="UQW411" s="40" t="s">
        <v>147</v>
      </c>
      <c r="UQX411" s="40" t="s">
        <v>147</v>
      </c>
      <c r="UQY411" s="40" t="s">
        <v>147</v>
      </c>
      <c r="UQZ411" s="40" t="s">
        <v>147</v>
      </c>
      <c r="URA411" s="40" t="s">
        <v>147</v>
      </c>
      <c r="URB411" s="40" t="s">
        <v>147</v>
      </c>
      <c r="URC411" s="40" t="s">
        <v>147</v>
      </c>
      <c r="URD411" s="40" t="s">
        <v>147</v>
      </c>
      <c r="URE411" s="40" t="s">
        <v>147</v>
      </c>
      <c r="URF411" s="40" t="s">
        <v>147</v>
      </c>
      <c r="URG411" s="40" t="s">
        <v>147</v>
      </c>
      <c r="URH411" s="40" t="s">
        <v>147</v>
      </c>
      <c r="URI411" s="40" t="s">
        <v>147</v>
      </c>
      <c r="URJ411" s="40" t="s">
        <v>147</v>
      </c>
      <c r="URK411" s="40" t="s">
        <v>147</v>
      </c>
      <c r="URL411" s="40" t="s">
        <v>147</v>
      </c>
      <c r="URM411" s="40" t="s">
        <v>147</v>
      </c>
      <c r="URN411" s="40" t="s">
        <v>147</v>
      </c>
      <c r="URO411" s="40" t="s">
        <v>147</v>
      </c>
      <c r="URP411" s="40" t="s">
        <v>147</v>
      </c>
      <c r="URQ411" s="40" t="s">
        <v>147</v>
      </c>
      <c r="URR411" s="40" t="s">
        <v>147</v>
      </c>
      <c r="URS411" s="40" t="s">
        <v>147</v>
      </c>
      <c r="URT411" s="40" t="s">
        <v>147</v>
      </c>
      <c r="URU411" s="40" t="s">
        <v>147</v>
      </c>
      <c r="URV411" s="40" t="s">
        <v>147</v>
      </c>
      <c r="URW411" s="40" t="s">
        <v>147</v>
      </c>
      <c r="URX411" s="40" t="s">
        <v>147</v>
      </c>
      <c r="URY411" s="40" t="s">
        <v>147</v>
      </c>
      <c r="URZ411" s="40" t="s">
        <v>147</v>
      </c>
      <c r="USA411" s="40" t="s">
        <v>147</v>
      </c>
      <c r="USB411" s="40" t="s">
        <v>147</v>
      </c>
      <c r="USC411" s="40" t="s">
        <v>147</v>
      </c>
      <c r="USD411" s="40" t="s">
        <v>147</v>
      </c>
      <c r="USE411" s="40" t="s">
        <v>147</v>
      </c>
      <c r="USF411" s="40" t="s">
        <v>147</v>
      </c>
      <c r="USG411" s="40" t="s">
        <v>147</v>
      </c>
      <c r="USH411" s="40" t="s">
        <v>147</v>
      </c>
      <c r="USI411" s="40" t="s">
        <v>147</v>
      </c>
      <c r="USJ411" s="40" t="s">
        <v>147</v>
      </c>
      <c r="USK411" s="40" t="s">
        <v>147</v>
      </c>
      <c r="USL411" s="40" t="s">
        <v>147</v>
      </c>
      <c r="USM411" s="40" t="s">
        <v>147</v>
      </c>
      <c r="USN411" s="40" t="s">
        <v>147</v>
      </c>
      <c r="USO411" s="40" t="s">
        <v>147</v>
      </c>
      <c r="USP411" s="40" t="s">
        <v>147</v>
      </c>
      <c r="USQ411" s="40" t="s">
        <v>147</v>
      </c>
      <c r="USR411" s="40" t="s">
        <v>147</v>
      </c>
      <c r="USS411" s="40" t="s">
        <v>147</v>
      </c>
      <c r="UST411" s="40" t="s">
        <v>147</v>
      </c>
      <c r="USU411" s="40" t="s">
        <v>147</v>
      </c>
      <c r="USV411" s="40" t="s">
        <v>147</v>
      </c>
      <c r="USW411" s="40" t="s">
        <v>147</v>
      </c>
      <c r="USX411" s="40" t="s">
        <v>147</v>
      </c>
      <c r="USY411" s="40" t="s">
        <v>147</v>
      </c>
      <c r="USZ411" s="40" t="s">
        <v>147</v>
      </c>
      <c r="UTA411" s="40" t="s">
        <v>147</v>
      </c>
      <c r="UTB411" s="40" t="s">
        <v>147</v>
      </c>
      <c r="UTC411" s="40" t="s">
        <v>147</v>
      </c>
      <c r="UTD411" s="40" t="s">
        <v>147</v>
      </c>
      <c r="UTE411" s="40" t="s">
        <v>147</v>
      </c>
      <c r="UTF411" s="40" t="s">
        <v>147</v>
      </c>
      <c r="UTG411" s="40" t="s">
        <v>147</v>
      </c>
      <c r="UTH411" s="40" t="s">
        <v>147</v>
      </c>
      <c r="UTI411" s="40" t="s">
        <v>147</v>
      </c>
      <c r="UTJ411" s="40" t="s">
        <v>147</v>
      </c>
      <c r="UTK411" s="40" t="s">
        <v>147</v>
      </c>
      <c r="UTL411" s="40" t="s">
        <v>147</v>
      </c>
      <c r="UTM411" s="40" t="s">
        <v>147</v>
      </c>
      <c r="UTN411" s="40" t="s">
        <v>147</v>
      </c>
      <c r="UTO411" s="40" t="s">
        <v>147</v>
      </c>
      <c r="UTP411" s="40" t="s">
        <v>147</v>
      </c>
      <c r="UTQ411" s="40" t="s">
        <v>147</v>
      </c>
      <c r="UTR411" s="40" t="s">
        <v>147</v>
      </c>
      <c r="UTS411" s="40" t="s">
        <v>147</v>
      </c>
      <c r="UTT411" s="40" t="s">
        <v>147</v>
      </c>
      <c r="UTU411" s="40" t="s">
        <v>147</v>
      </c>
      <c r="UTV411" s="40" t="s">
        <v>147</v>
      </c>
      <c r="UTW411" s="40" t="s">
        <v>147</v>
      </c>
      <c r="UTX411" s="40" t="s">
        <v>147</v>
      </c>
      <c r="UTY411" s="40" t="s">
        <v>147</v>
      </c>
      <c r="UTZ411" s="40" t="s">
        <v>147</v>
      </c>
      <c r="UUA411" s="40" t="s">
        <v>147</v>
      </c>
      <c r="UUB411" s="40" t="s">
        <v>147</v>
      </c>
      <c r="UUC411" s="40" t="s">
        <v>147</v>
      </c>
      <c r="UUD411" s="40" t="s">
        <v>147</v>
      </c>
      <c r="UUE411" s="40" t="s">
        <v>147</v>
      </c>
      <c r="UUF411" s="40" t="s">
        <v>147</v>
      </c>
      <c r="UUG411" s="40" t="s">
        <v>147</v>
      </c>
      <c r="UUH411" s="40" t="s">
        <v>147</v>
      </c>
      <c r="UUI411" s="40" t="s">
        <v>147</v>
      </c>
      <c r="UUJ411" s="40" t="s">
        <v>147</v>
      </c>
      <c r="UUK411" s="40" t="s">
        <v>147</v>
      </c>
      <c r="UUL411" s="40" t="s">
        <v>147</v>
      </c>
      <c r="UUM411" s="40" t="s">
        <v>147</v>
      </c>
      <c r="UUN411" s="40" t="s">
        <v>147</v>
      </c>
      <c r="UUO411" s="40" t="s">
        <v>147</v>
      </c>
      <c r="UUP411" s="40" t="s">
        <v>147</v>
      </c>
      <c r="UUQ411" s="40" t="s">
        <v>147</v>
      </c>
      <c r="UUR411" s="40" t="s">
        <v>147</v>
      </c>
      <c r="UUS411" s="40" t="s">
        <v>147</v>
      </c>
      <c r="UUT411" s="40" t="s">
        <v>147</v>
      </c>
      <c r="UUU411" s="40" t="s">
        <v>147</v>
      </c>
      <c r="UUV411" s="40" t="s">
        <v>147</v>
      </c>
      <c r="UUW411" s="40" t="s">
        <v>147</v>
      </c>
      <c r="UUX411" s="40" t="s">
        <v>147</v>
      </c>
      <c r="UUY411" s="40" t="s">
        <v>147</v>
      </c>
      <c r="UUZ411" s="40" t="s">
        <v>147</v>
      </c>
      <c r="UVA411" s="40" t="s">
        <v>147</v>
      </c>
      <c r="UVB411" s="40" t="s">
        <v>147</v>
      </c>
      <c r="UVC411" s="40" t="s">
        <v>147</v>
      </c>
      <c r="UVD411" s="40" t="s">
        <v>147</v>
      </c>
      <c r="UVE411" s="40" t="s">
        <v>147</v>
      </c>
      <c r="UVF411" s="40" t="s">
        <v>147</v>
      </c>
      <c r="UVG411" s="40" t="s">
        <v>147</v>
      </c>
      <c r="UVH411" s="40" t="s">
        <v>147</v>
      </c>
      <c r="UVI411" s="40" t="s">
        <v>147</v>
      </c>
      <c r="UVJ411" s="40" t="s">
        <v>147</v>
      </c>
      <c r="UVK411" s="40" t="s">
        <v>147</v>
      </c>
      <c r="UVL411" s="40" t="s">
        <v>147</v>
      </c>
      <c r="UVM411" s="40" t="s">
        <v>147</v>
      </c>
      <c r="UVN411" s="40" t="s">
        <v>147</v>
      </c>
      <c r="UVO411" s="40" t="s">
        <v>147</v>
      </c>
      <c r="UVP411" s="40" t="s">
        <v>147</v>
      </c>
      <c r="UVQ411" s="40" t="s">
        <v>147</v>
      </c>
      <c r="UVR411" s="40" t="s">
        <v>147</v>
      </c>
      <c r="UVS411" s="40" t="s">
        <v>147</v>
      </c>
      <c r="UVT411" s="40" t="s">
        <v>147</v>
      </c>
      <c r="UVU411" s="40" t="s">
        <v>147</v>
      </c>
      <c r="UVV411" s="40" t="s">
        <v>147</v>
      </c>
      <c r="UVW411" s="40" t="s">
        <v>147</v>
      </c>
      <c r="UVX411" s="40" t="s">
        <v>147</v>
      </c>
      <c r="UVY411" s="40" t="s">
        <v>147</v>
      </c>
      <c r="UVZ411" s="40" t="s">
        <v>147</v>
      </c>
      <c r="UWA411" s="40" t="s">
        <v>147</v>
      </c>
      <c r="UWB411" s="40" t="s">
        <v>147</v>
      </c>
      <c r="UWC411" s="40" t="s">
        <v>147</v>
      </c>
      <c r="UWD411" s="40" t="s">
        <v>147</v>
      </c>
      <c r="UWE411" s="40" t="s">
        <v>147</v>
      </c>
      <c r="UWF411" s="40" t="s">
        <v>147</v>
      </c>
      <c r="UWG411" s="40" t="s">
        <v>147</v>
      </c>
      <c r="UWH411" s="40" t="s">
        <v>147</v>
      </c>
      <c r="UWI411" s="40" t="s">
        <v>147</v>
      </c>
      <c r="UWJ411" s="40" t="s">
        <v>147</v>
      </c>
      <c r="UWK411" s="40" t="s">
        <v>147</v>
      </c>
      <c r="UWL411" s="40" t="s">
        <v>147</v>
      </c>
      <c r="UWM411" s="40" t="s">
        <v>147</v>
      </c>
      <c r="UWN411" s="40" t="s">
        <v>147</v>
      </c>
      <c r="UWO411" s="40" t="s">
        <v>147</v>
      </c>
      <c r="UWP411" s="40" t="s">
        <v>147</v>
      </c>
      <c r="UWQ411" s="40" t="s">
        <v>147</v>
      </c>
      <c r="UWR411" s="40" t="s">
        <v>147</v>
      </c>
      <c r="UWS411" s="40" t="s">
        <v>147</v>
      </c>
      <c r="UWT411" s="40" t="s">
        <v>147</v>
      </c>
      <c r="UWU411" s="40" t="s">
        <v>147</v>
      </c>
      <c r="UWV411" s="40" t="s">
        <v>147</v>
      </c>
      <c r="UWW411" s="40" t="s">
        <v>147</v>
      </c>
      <c r="UWX411" s="40" t="s">
        <v>147</v>
      </c>
      <c r="UWY411" s="40" t="s">
        <v>147</v>
      </c>
      <c r="UWZ411" s="40" t="s">
        <v>147</v>
      </c>
      <c r="UXA411" s="40" t="s">
        <v>147</v>
      </c>
      <c r="UXB411" s="40" t="s">
        <v>147</v>
      </c>
      <c r="UXC411" s="40" t="s">
        <v>147</v>
      </c>
      <c r="UXD411" s="40" t="s">
        <v>147</v>
      </c>
      <c r="UXE411" s="40" t="s">
        <v>147</v>
      </c>
      <c r="UXF411" s="40" t="s">
        <v>147</v>
      </c>
      <c r="UXG411" s="40" t="s">
        <v>147</v>
      </c>
      <c r="UXH411" s="40" t="s">
        <v>147</v>
      </c>
      <c r="UXI411" s="40" t="s">
        <v>147</v>
      </c>
      <c r="UXJ411" s="40" t="s">
        <v>147</v>
      </c>
      <c r="UXK411" s="40" t="s">
        <v>147</v>
      </c>
      <c r="UXL411" s="40" t="s">
        <v>147</v>
      </c>
      <c r="UXM411" s="40" t="s">
        <v>147</v>
      </c>
      <c r="UXN411" s="40" t="s">
        <v>147</v>
      </c>
      <c r="UXO411" s="40" t="s">
        <v>147</v>
      </c>
      <c r="UXP411" s="40" t="s">
        <v>147</v>
      </c>
      <c r="UXQ411" s="40" t="s">
        <v>147</v>
      </c>
      <c r="UXR411" s="40" t="s">
        <v>147</v>
      </c>
      <c r="UXS411" s="40" t="s">
        <v>147</v>
      </c>
      <c r="UXT411" s="40" t="s">
        <v>147</v>
      </c>
      <c r="UXU411" s="40" t="s">
        <v>147</v>
      </c>
      <c r="UXV411" s="40" t="s">
        <v>147</v>
      </c>
      <c r="UXW411" s="40" t="s">
        <v>147</v>
      </c>
      <c r="UXX411" s="40" t="s">
        <v>147</v>
      </c>
      <c r="UXY411" s="40" t="s">
        <v>147</v>
      </c>
      <c r="UXZ411" s="40" t="s">
        <v>147</v>
      </c>
      <c r="UYA411" s="40" t="s">
        <v>147</v>
      </c>
      <c r="UYB411" s="40" t="s">
        <v>147</v>
      </c>
      <c r="UYC411" s="40" t="s">
        <v>147</v>
      </c>
      <c r="UYD411" s="40" t="s">
        <v>147</v>
      </c>
      <c r="UYE411" s="40" t="s">
        <v>147</v>
      </c>
      <c r="UYF411" s="40" t="s">
        <v>147</v>
      </c>
      <c r="UYG411" s="40" t="s">
        <v>147</v>
      </c>
      <c r="UYH411" s="40" t="s">
        <v>147</v>
      </c>
      <c r="UYI411" s="40" t="s">
        <v>147</v>
      </c>
      <c r="UYJ411" s="40" t="s">
        <v>147</v>
      </c>
      <c r="UYK411" s="40" t="s">
        <v>147</v>
      </c>
      <c r="UYL411" s="40" t="s">
        <v>147</v>
      </c>
      <c r="UYM411" s="40" t="s">
        <v>147</v>
      </c>
      <c r="UYN411" s="40" t="s">
        <v>147</v>
      </c>
      <c r="UYO411" s="40" t="s">
        <v>147</v>
      </c>
      <c r="UYP411" s="40" t="s">
        <v>147</v>
      </c>
      <c r="UYQ411" s="40" t="s">
        <v>147</v>
      </c>
      <c r="UYR411" s="40" t="s">
        <v>147</v>
      </c>
      <c r="UYS411" s="40" t="s">
        <v>147</v>
      </c>
      <c r="UYT411" s="40" t="s">
        <v>147</v>
      </c>
      <c r="UYU411" s="40" t="s">
        <v>147</v>
      </c>
      <c r="UYV411" s="40" t="s">
        <v>147</v>
      </c>
      <c r="UYW411" s="40" t="s">
        <v>147</v>
      </c>
      <c r="UYX411" s="40" t="s">
        <v>147</v>
      </c>
      <c r="UYY411" s="40" t="s">
        <v>147</v>
      </c>
      <c r="UYZ411" s="40" t="s">
        <v>147</v>
      </c>
      <c r="UZA411" s="40" t="s">
        <v>147</v>
      </c>
      <c r="UZB411" s="40" t="s">
        <v>147</v>
      </c>
      <c r="UZC411" s="40" t="s">
        <v>147</v>
      </c>
      <c r="UZD411" s="40" t="s">
        <v>147</v>
      </c>
      <c r="UZE411" s="40" t="s">
        <v>147</v>
      </c>
      <c r="UZF411" s="40" t="s">
        <v>147</v>
      </c>
      <c r="UZG411" s="40" t="s">
        <v>147</v>
      </c>
      <c r="UZH411" s="40" t="s">
        <v>147</v>
      </c>
      <c r="UZI411" s="40" t="s">
        <v>147</v>
      </c>
      <c r="UZJ411" s="40" t="s">
        <v>147</v>
      </c>
      <c r="UZK411" s="40" t="s">
        <v>147</v>
      </c>
      <c r="UZL411" s="40" t="s">
        <v>147</v>
      </c>
      <c r="UZM411" s="40" t="s">
        <v>147</v>
      </c>
      <c r="UZN411" s="40" t="s">
        <v>147</v>
      </c>
      <c r="UZO411" s="40" t="s">
        <v>147</v>
      </c>
      <c r="UZP411" s="40" t="s">
        <v>147</v>
      </c>
      <c r="UZQ411" s="40" t="s">
        <v>147</v>
      </c>
      <c r="UZR411" s="40" t="s">
        <v>147</v>
      </c>
      <c r="UZS411" s="40" t="s">
        <v>147</v>
      </c>
      <c r="UZT411" s="40" t="s">
        <v>147</v>
      </c>
      <c r="UZU411" s="40" t="s">
        <v>147</v>
      </c>
      <c r="UZV411" s="40" t="s">
        <v>147</v>
      </c>
      <c r="UZW411" s="40" t="s">
        <v>147</v>
      </c>
      <c r="UZX411" s="40" t="s">
        <v>147</v>
      </c>
      <c r="UZY411" s="40" t="s">
        <v>147</v>
      </c>
      <c r="UZZ411" s="40" t="s">
        <v>147</v>
      </c>
      <c r="VAA411" s="40" t="s">
        <v>147</v>
      </c>
      <c r="VAB411" s="40" t="s">
        <v>147</v>
      </c>
      <c r="VAC411" s="40" t="s">
        <v>147</v>
      </c>
      <c r="VAD411" s="40" t="s">
        <v>147</v>
      </c>
      <c r="VAE411" s="40" t="s">
        <v>147</v>
      </c>
      <c r="VAF411" s="40" t="s">
        <v>147</v>
      </c>
      <c r="VAG411" s="40" t="s">
        <v>147</v>
      </c>
      <c r="VAH411" s="40" t="s">
        <v>147</v>
      </c>
      <c r="VAI411" s="40" t="s">
        <v>147</v>
      </c>
      <c r="VAJ411" s="40" t="s">
        <v>147</v>
      </c>
      <c r="VAK411" s="40" t="s">
        <v>147</v>
      </c>
      <c r="VAL411" s="40" t="s">
        <v>147</v>
      </c>
      <c r="VAM411" s="40" t="s">
        <v>147</v>
      </c>
      <c r="VAN411" s="40" t="s">
        <v>147</v>
      </c>
      <c r="VAO411" s="40" t="s">
        <v>147</v>
      </c>
      <c r="VAP411" s="40" t="s">
        <v>147</v>
      </c>
      <c r="VAQ411" s="40" t="s">
        <v>147</v>
      </c>
      <c r="VAR411" s="40" t="s">
        <v>147</v>
      </c>
      <c r="VAS411" s="40" t="s">
        <v>147</v>
      </c>
      <c r="VAT411" s="40" t="s">
        <v>147</v>
      </c>
      <c r="VAU411" s="40" t="s">
        <v>147</v>
      </c>
      <c r="VAV411" s="40" t="s">
        <v>147</v>
      </c>
      <c r="VAW411" s="40" t="s">
        <v>147</v>
      </c>
      <c r="VAX411" s="40" t="s">
        <v>147</v>
      </c>
      <c r="VAY411" s="40" t="s">
        <v>147</v>
      </c>
      <c r="VAZ411" s="40" t="s">
        <v>147</v>
      </c>
      <c r="VBA411" s="40" t="s">
        <v>147</v>
      </c>
      <c r="VBB411" s="40" t="s">
        <v>147</v>
      </c>
      <c r="VBC411" s="40" t="s">
        <v>147</v>
      </c>
      <c r="VBD411" s="40" t="s">
        <v>147</v>
      </c>
      <c r="VBE411" s="40" t="s">
        <v>147</v>
      </c>
      <c r="VBF411" s="40" t="s">
        <v>147</v>
      </c>
      <c r="VBG411" s="40" t="s">
        <v>147</v>
      </c>
      <c r="VBH411" s="40" t="s">
        <v>147</v>
      </c>
      <c r="VBI411" s="40" t="s">
        <v>147</v>
      </c>
      <c r="VBJ411" s="40" t="s">
        <v>147</v>
      </c>
      <c r="VBK411" s="40" t="s">
        <v>147</v>
      </c>
      <c r="VBL411" s="40" t="s">
        <v>147</v>
      </c>
      <c r="VBM411" s="40" t="s">
        <v>147</v>
      </c>
      <c r="VBN411" s="40" t="s">
        <v>147</v>
      </c>
      <c r="VBO411" s="40" t="s">
        <v>147</v>
      </c>
      <c r="VBP411" s="40" t="s">
        <v>147</v>
      </c>
      <c r="VBQ411" s="40" t="s">
        <v>147</v>
      </c>
      <c r="VBR411" s="40" t="s">
        <v>147</v>
      </c>
      <c r="VBS411" s="40" t="s">
        <v>147</v>
      </c>
      <c r="VBT411" s="40" t="s">
        <v>147</v>
      </c>
      <c r="VBU411" s="40" t="s">
        <v>147</v>
      </c>
      <c r="VBV411" s="40" t="s">
        <v>147</v>
      </c>
      <c r="VBW411" s="40" t="s">
        <v>147</v>
      </c>
      <c r="VBX411" s="40" t="s">
        <v>147</v>
      </c>
      <c r="VBY411" s="40" t="s">
        <v>147</v>
      </c>
      <c r="VBZ411" s="40" t="s">
        <v>147</v>
      </c>
      <c r="VCA411" s="40" t="s">
        <v>147</v>
      </c>
      <c r="VCB411" s="40" t="s">
        <v>147</v>
      </c>
      <c r="VCC411" s="40" t="s">
        <v>147</v>
      </c>
      <c r="VCD411" s="40" t="s">
        <v>147</v>
      </c>
      <c r="VCE411" s="40" t="s">
        <v>147</v>
      </c>
      <c r="VCF411" s="40" t="s">
        <v>147</v>
      </c>
      <c r="VCG411" s="40" t="s">
        <v>147</v>
      </c>
      <c r="VCH411" s="40" t="s">
        <v>147</v>
      </c>
      <c r="VCI411" s="40" t="s">
        <v>147</v>
      </c>
      <c r="VCJ411" s="40" t="s">
        <v>147</v>
      </c>
      <c r="VCK411" s="40" t="s">
        <v>147</v>
      </c>
      <c r="VCL411" s="40" t="s">
        <v>147</v>
      </c>
      <c r="VCM411" s="40" t="s">
        <v>147</v>
      </c>
      <c r="VCN411" s="40" t="s">
        <v>147</v>
      </c>
      <c r="VCO411" s="40" t="s">
        <v>147</v>
      </c>
      <c r="VCP411" s="40" t="s">
        <v>147</v>
      </c>
      <c r="VCQ411" s="40" t="s">
        <v>147</v>
      </c>
      <c r="VCR411" s="40" t="s">
        <v>147</v>
      </c>
      <c r="VCS411" s="40" t="s">
        <v>147</v>
      </c>
      <c r="VCT411" s="40" t="s">
        <v>147</v>
      </c>
      <c r="VCU411" s="40" t="s">
        <v>147</v>
      </c>
      <c r="VCV411" s="40" t="s">
        <v>147</v>
      </c>
      <c r="VCW411" s="40" t="s">
        <v>147</v>
      </c>
      <c r="VCX411" s="40" t="s">
        <v>147</v>
      </c>
      <c r="VCY411" s="40" t="s">
        <v>147</v>
      </c>
      <c r="VCZ411" s="40" t="s">
        <v>147</v>
      </c>
      <c r="VDA411" s="40" t="s">
        <v>147</v>
      </c>
      <c r="VDB411" s="40" t="s">
        <v>147</v>
      </c>
      <c r="VDC411" s="40" t="s">
        <v>147</v>
      </c>
      <c r="VDD411" s="40" t="s">
        <v>147</v>
      </c>
      <c r="VDE411" s="40" t="s">
        <v>147</v>
      </c>
      <c r="VDF411" s="40" t="s">
        <v>147</v>
      </c>
      <c r="VDG411" s="40" t="s">
        <v>147</v>
      </c>
      <c r="VDH411" s="40" t="s">
        <v>147</v>
      </c>
      <c r="VDI411" s="40" t="s">
        <v>147</v>
      </c>
      <c r="VDJ411" s="40" t="s">
        <v>147</v>
      </c>
      <c r="VDK411" s="40" t="s">
        <v>147</v>
      </c>
      <c r="VDL411" s="40" t="s">
        <v>147</v>
      </c>
      <c r="VDM411" s="40" t="s">
        <v>147</v>
      </c>
      <c r="VDN411" s="40" t="s">
        <v>147</v>
      </c>
      <c r="VDO411" s="40" t="s">
        <v>147</v>
      </c>
      <c r="VDP411" s="40" t="s">
        <v>147</v>
      </c>
      <c r="VDQ411" s="40" t="s">
        <v>147</v>
      </c>
      <c r="VDR411" s="40" t="s">
        <v>147</v>
      </c>
      <c r="VDS411" s="40" t="s">
        <v>147</v>
      </c>
      <c r="VDT411" s="40" t="s">
        <v>147</v>
      </c>
      <c r="VDU411" s="40" t="s">
        <v>147</v>
      </c>
      <c r="VDV411" s="40" t="s">
        <v>147</v>
      </c>
      <c r="VDW411" s="40" t="s">
        <v>147</v>
      </c>
      <c r="VDX411" s="40" t="s">
        <v>147</v>
      </c>
      <c r="VDY411" s="40" t="s">
        <v>147</v>
      </c>
      <c r="VDZ411" s="40" t="s">
        <v>147</v>
      </c>
      <c r="VEA411" s="40" t="s">
        <v>147</v>
      </c>
      <c r="VEB411" s="40" t="s">
        <v>147</v>
      </c>
      <c r="VEC411" s="40" t="s">
        <v>147</v>
      </c>
      <c r="VED411" s="40" t="s">
        <v>147</v>
      </c>
      <c r="VEE411" s="40" t="s">
        <v>147</v>
      </c>
      <c r="VEF411" s="40" t="s">
        <v>147</v>
      </c>
      <c r="VEG411" s="40" t="s">
        <v>147</v>
      </c>
      <c r="VEH411" s="40" t="s">
        <v>147</v>
      </c>
      <c r="VEI411" s="40" t="s">
        <v>147</v>
      </c>
      <c r="VEJ411" s="40" t="s">
        <v>147</v>
      </c>
      <c r="VEK411" s="40" t="s">
        <v>147</v>
      </c>
      <c r="VEL411" s="40" t="s">
        <v>147</v>
      </c>
      <c r="VEM411" s="40" t="s">
        <v>147</v>
      </c>
      <c r="VEN411" s="40" t="s">
        <v>147</v>
      </c>
      <c r="VEO411" s="40" t="s">
        <v>147</v>
      </c>
      <c r="VEP411" s="40" t="s">
        <v>147</v>
      </c>
      <c r="VEQ411" s="40" t="s">
        <v>147</v>
      </c>
      <c r="VER411" s="40" t="s">
        <v>147</v>
      </c>
      <c r="VES411" s="40" t="s">
        <v>147</v>
      </c>
      <c r="VET411" s="40" t="s">
        <v>147</v>
      </c>
      <c r="VEU411" s="40" t="s">
        <v>147</v>
      </c>
      <c r="VEV411" s="40" t="s">
        <v>147</v>
      </c>
      <c r="VEW411" s="40" t="s">
        <v>147</v>
      </c>
      <c r="VEX411" s="40" t="s">
        <v>147</v>
      </c>
      <c r="VEY411" s="40" t="s">
        <v>147</v>
      </c>
      <c r="VEZ411" s="40" t="s">
        <v>147</v>
      </c>
      <c r="VFA411" s="40" t="s">
        <v>147</v>
      </c>
      <c r="VFB411" s="40" t="s">
        <v>147</v>
      </c>
      <c r="VFC411" s="40" t="s">
        <v>147</v>
      </c>
      <c r="VFD411" s="40" t="s">
        <v>147</v>
      </c>
      <c r="VFE411" s="40" t="s">
        <v>147</v>
      </c>
      <c r="VFF411" s="40" t="s">
        <v>147</v>
      </c>
      <c r="VFG411" s="40" t="s">
        <v>147</v>
      </c>
      <c r="VFH411" s="40" t="s">
        <v>147</v>
      </c>
      <c r="VFI411" s="40" t="s">
        <v>147</v>
      </c>
      <c r="VFJ411" s="40" t="s">
        <v>147</v>
      </c>
      <c r="VFK411" s="40" t="s">
        <v>147</v>
      </c>
      <c r="VFL411" s="40" t="s">
        <v>147</v>
      </c>
      <c r="VFM411" s="40" t="s">
        <v>147</v>
      </c>
      <c r="VFN411" s="40" t="s">
        <v>147</v>
      </c>
      <c r="VFO411" s="40" t="s">
        <v>147</v>
      </c>
      <c r="VFP411" s="40" t="s">
        <v>147</v>
      </c>
      <c r="VFQ411" s="40" t="s">
        <v>147</v>
      </c>
      <c r="VFR411" s="40" t="s">
        <v>147</v>
      </c>
      <c r="VFS411" s="40" t="s">
        <v>147</v>
      </c>
      <c r="VFT411" s="40" t="s">
        <v>147</v>
      </c>
      <c r="VFU411" s="40" t="s">
        <v>147</v>
      </c>
      <c r="VFV411" s="40" t="s">
        <v>147</v>
      </c>
      <c r="VFW411" s="40" t="s">
        <v>147</v>
      </c>
      <c r="VFX411" s="40" t="s">
        <v>147</v>
      </c>
      <c r="VFY411" s="40" t="s">
        <v>147</v>
      </c>
      <c r="VFZ411" s="40" t="s">
        <v>147</v>
      </c>
      <c r="VGA411" s="40" t="s">
        <v>147</v>
      </c>
      <c r="VGB411" s="40" t="s">
        <v>147</v>
      </c>
      <c r="VGC411" s="40" t="s">
        <v>147</v>
      </c>
      <c r="VGD411" s="40" t="s">
        <v>147</v>
      </c>
      <c r="VGE411" s="40" t="s">
        <v>147</v>
      </c>
      <c r="VGF411" s="40" t="s">
        <v>147</v>
      </c>
      <c r="VGG411" s="40" t="s">
        <v>147</v>
      </c>
      <c r="VGH411" s="40" t="s">
        <v>147</v>
      </c>
      <c r="VGI411" s="40" t="s">
        <v>147</v>
      </c>
      <c r="VGJ411" s="40" t="s">
        <v>147</v>
      </c>
      <c r="VGK411" s="40" t="s">
        <v>147</v>
      </c>
      <c r="VGL411" s="40" t="s">
        <v>147</v>
      </c>
      <c r="VGM411" s="40" t="s">
        <v>147</v>
      </c>
      <c r="VGN411" s="40" t="s">
        <v>147</v>
      </c>
      <c r="VGO411" s="40" t="s">
        <v>147</v>
      </c>
      <c r="VGP411" s="40" t="s">
        <v>147</v>
      </c>
      <c r="VGQ411" s="40" t="s">
        <v>147</v>
      </c>
      <c r="VGR411" s="40" t="s">
        <v>147</v>
      </c>
      <c r="VGS411" s="40" t="s">
        <v>147</v>
      </c>
      <c r="VGT411" s="40" t="s">
        <v>147</v>
      </c>
      <c r="VGU411" s="40" t="s">
        <v>147</v>
      </c>
      <c r="VGV411" s="40" t="s">
        <v>147</v>
      </c>
      <c r="VGW411" s="40" t="s">
        <v>147</v>
      </c>
      <c r="VGX411" s="40" t="s">
        <v>147</v>
      </c>
      <c r="VGY411" s="40" t="s">
        <v>147</v>
      </c>
      <c r="VGZ411" s="40" t="s">
        <v>147</v>
      </c>
      <c r="VHA411" s="40" t="s">
        <v>147</v>
      </c>
      <c r="VHB411" s="40" t="s">
        <v>147</v>
      </c>
      <c r="VHC411" s="40" t="s">
        <v>147</v>
      </c>
      <c r="VHD411" s="40" t="s">
        <v>147</v>
      </c>
      <c r="VHE411" s="40" t="s">
        <v>147</v>
      </c>
      <c r="VHF411" s="40" t="s">
        <v>147</v>
      </c>
      <c r="VHG411" s="40" t="s">
        <v>147</v>
      </c>
      <c r="VHH411" s="40" t="s">
        <v>147</v>
      </c>
      <c r="VHI411" s="40" t="s">
        <v>147</v>
      </c>
      <c r="VHJ411" s="40" t="s">
        <v>147</v>
      </c>
      <c r="VHK411" s="40" t="s">
        <v>147</v>
      </c>
      <c r="VHL411" s="40" t="s">
        <v>147</v>
      </c>
      <c r="VHM411" s="40" t="s">
        <v>147</v>
      </c>
      <c r="VHN411" s="40" t="s">
        <v>147</v>
      </c>
      <c r="VHO411" s="40" t="s">
        <v>147</v>
      </c>
      <c r="VHP411" s="40" t="s">
        <v>147</v>
      </c>
      <c r="VHQ411" s="40" t="s">
        <v>147</v>
      </c>
      <c r="VHR411" s="40" t="s">
        <v>147</v>
      </c>
      <c r="VHS411" s="40" t="s">
        <v>147</v>
      </c>
      <c r="VHT411" s="40" t="s">
        <v>147</v>
      </c>
      <c r="VHU411" s="40" t="s">
        <v>147</v>
      </c>
      <c r="VHV411" s="40" t="s">
        <v>147</v>
      </c>
      <c r="VHW411" s="40" t="s">
        <v>147</v>
      </c>
      <c r="VHX411" s="40" t="s">
        <v>147</v>
      </c>
      <c r="VHY411" s="40" t="s">
        <v>147</v>
      </c>
      <c r="VHZ411" s="40" t="s">
        <v>147</v>
      </c>
      <c r="VIA411" s="40" t="s">
        <v>147</v>
      </c>
      <c r="VIB411" s="40" t="s">
        <v>147</v>
      </c>
      <c r="VIC411" s="40" t="s">
        <v>147</v>
      </c>
      <c r="VID411" s="40" t="s">
        <v>147</v>
      </c>
      <c r="VIE411" s="40" t="s">
        <v>147</v>
      </c>
      <c r="VIF411" s="40" t="s">
        <v>147</v>
      </c>
      <c r="VIG411" s="40" t="s">
        <v>147</v>
      </c>
      <c r="VIH411" s="40" t="s">
        <v>147</v>
      </c>
      <c r="VII411" s="40" t="s">
        <v>147</v>
      </c>
      <c r="VIJ411" s="40" t="s">
        <v>147</v>
      </c>
      <c r="VIK411" s="40" t="s">
        <v>147</v>
      </c>
      <c r="VIL411" s="40" t="s">
        <v>147</v>
      </c>
      <c r="VIM411" s="40" t="s">
        <v>147</v>
      </c>
      <c r="VIN411" s="40" t="s">
        <v>147</v>
      </c>
      <c r="VIO411" s="40" t="s">
        <v>147</v>
      </c>
      <c r="VIP411" s="40" t="s">
        <v>147</v>
      </c>
      <c r="VIQ411" s="40" t="s">
        <v>147</v>
      </c>
      <c r="VIR411" s="40" t="s">
        <v>147</v>
      </c>
      <c r="VIS411" s="40" t="s">
        <v>147</v>
      </c>
      <c r="VIT411" s="40" t="s">
        <v>147</v>
      </c>
      <c r="VIU411" s="40" t="s">
        <v>147</v>
      </c>
      <c r="VIV411" s="40" t="s">
        <v>147</v>
      </c>
      <c r="VIW411" s="40" t="s">
        <v>147</v>
      </c>
      <c r="VIX411" s="40" t="s">
        <v>147</v>
      </c>
      <c r="VIY411" s="40" t="s">
        <v>147</v>
      </c>
      <c r="VIZ411" s="40" t="s">
        <v>147</v>
      </c>
      <c r="VJA411" s="40" t="s">
        <v>147</v>
      </c>
      <c r="VJB411" s="40" t="s">
        <v>147</v>
      </c>
      <c r="VJC411" s="40" t="s">
        <v>147</v>
      </c>
      <c r="VJD411" s="40" t="s">
        <v>147</v>
      </c>
      <c r="VJE411" s="40" t="s">
        <v>147</v>
      </c>
      <c r="VJF411" s="40" t="s">
        <v>147</v>
      </c>
      <c r="VJG411" s="40" t="s">
        <v>147</v>
      </c>
      <c r="VJH411" s="40" t="s">
        <v>147</v>
      </c>
      <c r="VJI411" s="40" t="s">
        <v>147</v>
      </c>
      <c r="VJJ411" s="40" t="s">
        <v>147</v>
      </c>
      <c r="VJK411" s="40" t="s">
        <v>147</v>
      </c>
      <c r="VJL411" s="40" t="s">
        <v>147</v>
      </c>
      <c r="VJM411" s="40" t="s">
        <v>147</v>
      </c>
      <c r="VJN411" s="40" t="s">
        <v>147</v>
      </c>
      <c r="VJO411" s="40" t="s">
        <v>147</v>
      </c>
      <c r="VJP411" s="40" t="s">
        <v>147</v>
      </c>
      <c r="VJQ411" s="40" t="s">
        <v>147</v>
      </c>
      <c r="VJR411" s="40" t="s">
        <v>147</v>
      </c>
      <c r="VJS411" s="40" t="s">
        <v>147</v>
      </c>
      <c r="VJT411" s="40" t="s">
        <v>147</v>
      </c>
      <c r="VJU411" s="40" t="s">
        <v>147</v>
      </c>
      <c r="VJV411" s="40" t="s">
        <v>147</v>
      </c>
      <c r="VJW411" s="40" t="s">
        <v>147</v>
      </c>
      <c r="VJX411" s="40" t="s">
        <v>147</v>
      </c>
      <c r="VJY411" s="40" t="s">
        <v>147</v>
      </c>
      <c r="VJZ411" s="40" t="s">
        <v>147</v>
      </c>
      <c r="VKA411" s="40" t="s">
        <v>147</v>
      </c>
      <c r="VKB411" s="40" t="s">
        <v>147</v>
      </c>
      <c r="VKC411" s="40" t="s">
        <v>147</v>
      </c>
      <c r="VKD411" s="40" t="s">
        <v>147</v>
      </c>
      <c r="VKE411" s="40" t="s">
        <v>147</v>
      </c>
      <c r="VKF411" s="40" t="s">
        <v>147</v>
      </c>
      <c r="VKG411" s="40" t="s">
        <v>147</v>
      </c>
      <c r="VKH411" s="40" t="s">
        <v>147</v>
      </c>
      <c r="VKI411" s="40" t="s">
        <v>147</v>
      </c>
      <c r="VKJ411" s="40" t="s">
        <v>147</v>
      </c>
      <c r="VKK411" s="40" t="s">
        <v>147</v>
      </c>
      <c r="VKL411" s="40" t="s">
        <v>147</v>
      </c>
      <c r="VKM411" s="40" t="s">
        <v>147</v>
      </c>
      <c r="VKN411" s="40" t="s">
        <v>147</v>
      </c>
      <c r="VKO411" s="40" t="s">
        <v>147</v>
      </c>
      <c r="VKP411" s="40" t="s">
        <v>147</v>
      </c>
      <c r="VKQ411" s="40" t="s">
        <v>147</v>
      </c>
      <c r="VKR411" s="40" t="s">
        <v>147</v>
      </c>
      <c r="VKS411" s="40" t="s">
        <v>147</v>
      </c>
      <c r="VKT411" s="40" t="s">
        <v>147</v>
      </c>
      <c r="VKU411" s="40" t="s">
        <v>147</v>
      </c>
      <c r="VKV411" s="40" t="s">
        <v>147</v>
      </c>
      <c r="VKW411" s="40" t="s">
        <v>147</v>
      </c>
      <c r="VKX411" s="40" t="s">
        <v>147</v>
      </c>
      <c r="VKY411" s="40" t="s">
        <v>147</v>
      </c>
      <c r="VKZ411" s="40" t="s">
        <v>147</v>
      </c>
      <c r="VLA411" s="40" t="s">
        <v>147</v>
      </c>
      <c r="VLB411" s="40" t="s">
        <v>147</v>
      </c>
      <c r="VLC411" s="40" t="s">
        <v>147</v>
      </c>
      <c r="VLD411" s="40" t="s">
        <v>147</v>
      </c>
      <c r="VLE411" s="40" t="s">
        <v>147</v>
      </c>
      <c r="VLF411" s="40" t="s">
        <v>147</v>
      </c>
      <c r="VLG411" s="40" t="s">
        <v>147</v>
      </c>
      <c r="VLH411" s="40" t="s">
        <v>147</v>
      </c>
      <c r="VLI411" s="40" t="s">
        <v>147</v>
      </c>
      <c r="VLJ411" s="40" t="s">
        <v>147</v>
      </c>
      <c r="VLK411" s="40" t="s">
        <v>147</v>
      </c>
      <c r="VLL411" s="40" t="s">
        <v>147</v>
      </c>
      <c r="VLM411" s="40" t="s">
        <v>147</v>
      </c>
      <c r="VLN411" s="40" t="s">
        <v>147</v>
      </c>
      <c r="VLO411" s="40" t="s">
        <v>147</v>
      </c>
      <c r="VLP411" s="40" t="s">
        <v>147</v>
      </c>
      <c r="VLQ411" s="40" t="s">
        <v>147</v>
      </c>
      <c r="VLR411" s="40" t="s">
        <v>147</v>
      </c>
      <c r="VLS411" s="40" t="s">
        <v>147</v>
      </c>
      <c r="VLT411" s="40" t="s">
        <v>147</v>
      </c>
      <c r="VLU411" s="40" t="s">
        <v>147</v>
      </c>
      <c r="VLV411" s="40" t="s">
        <v>147</v>
      </c>
      <c r="VLW411" s="40" t="s">
        <v>147</v>
      </c>
      <c r="VLX411" s="40" t="s">
        <v>147</v>
      </c>
      <c r="VLY411" s="40" t="s">
        <v>147</v>
      </c>
      <c r="VLZ411" s="40" t="s">
        <v>147</v>
      </c>
      <c r="VMA411" s="40" t="s">
        <v>147</v>
      </c>
      <c r="VMB411" s="40" t="s">
        <v>147</v>
      </c>
      <c r="VMC411" s="40" t="s">
        <v>147</v>
      </c>
      <c r="VMD411" s="40" t="s">
        <v>147</v>
      </c>
      <c r="VME411" s="40" t="s">
        <v>147</v>
      </c>
      <c r="VMF411" s="40" t="s">
        <v>147</v>
      </c>
      <c r="VMG411" s="40" t="s">
        <v>147</v>
      </c>
      <c r="VMH411" s="40" t="s">
        <v>147</v>
      </c>
      <c r="VMI411" s="40" t="s">
        <v>147</v>
      </c>
      <c r="VMJ411" s="40" t="s">
        <v>147</v>
      </c>
      <c r="VMK411" s="40" t="s">
        <v>147</v>
      </c>
      <c r="VML411" s="40" t="s">
        <v>147</v>
      </c>
      <c r="VMM411" s="40" t="s">
        <v>147</v>
      </c>
      <c r="VMN411" s="40" t="s">
        <v>147</v>
      </c>
      <c r="VMO411" s="40" t="s">
        <v>147</v>
      </c>
      <c r="VMP411" s="40" t="s">
        <v>147</v>
      </c>
      <c r="VMQ411" s="40" t="s">
        <v>147</v>
      </c>
      <c r="VMR411" s="40" t="s">
        <v>147</v>
      </c>
      <c r="VMS411" s="40" t="s">
        <v>147</v>
      </c>
      <c r="VMT411" s="40" t="s">
        <v>147</v>
      </c>
      <c r="VMU411" s="40" t="s">
        <v>147</v>
      </c>
      <c r="VMV411" s="40" t="s">
        <v>147</v>
      </c>
      <c r="VMW411" s="40" t="s">
        <v>147</v>
      </c>
      <c r="VMX411" s="40" t="s">
        <v>147</v>
      </c>
      <c r="VMY411" s="40" t="s">
        <v>147</v>
      </c>
      <c r="VMZ411" s="40" t="s">
        <v>147</v>
      </c>
      <c r="VNA411" s="40" t="s">
        <v>147</v>
      </c>
      <c r="VNB411" s="40" t="s">
        <v>147</v>
      </c>
      <c r="VNC411" s="40" t="s">
        <v>147</v>
      </c>
      <c r="VND411" s="40" t="s">
        <v>147</v>
      </c>
      <c r="VNE411" s="40" t="s">
        <v>147</v>
      </c>
      <c r="VNF411" s="40" t="s">
        <v>147</v>
      </c>
      <c r="VNG411" s="40" t="s">
        <v>147</v>
      </c>
      <c r="VNH411" s="40" t="s">
        <v>147</v>
      </c>
      <c r="VNI411" s="40" t="s">
        <v>147</v>
      </c>
      <c r="VNJ411" s="40" t="s">
        <v>147</v>
      </c>
      <c r="VNK411" s="40" t="s">
        <v>147</v>
      </c>
      <c r="VNL411" s="40" t="s">
        <v>147</v>
      </c>
      <c r="VNM411" s="40" t="s">
        <v>147</v>
      </c>
      <c r="VNN411" s="40" t="s">
        <v>147</v>
      </c>
      <c r="VNO411" s="40" t="s">
        <v>147</v>
      </c>
      <c r="VNP411" s="40" t="s">
        <v>147</v>
      </c>
      <c r="VNQ411" s="40" t="s">
        <v>147</v>
      </c>
      <c r="VNR411" s="40" t="s">
        <v>147</v>
      </c>
      <c r="VNS411" s="40" t="s">
        <v>147</v>
      </c>
      <c r="VNT411" s="40" t="s">
        <v>147</v>
      </c>
      <c r="VNU411" s="40" t="s">
        <v>147</v>
      </c>
      <c r="VNV411" s="40" t="s">
        <v>147</v>
      </c>
      <c r="VNW411" s="40" t="s">
        <v>147</v>
      </c>
      <c r="VNX411" s="40" t="s">
        <v>147</v>
      </c>
      <c r="VNY411" s="40" t="s">
        <v>147</v>
      </c>
      <c r="VNZ411" s="40" t="s">
        <v>147</v>
      </c>
      <c r="VOA411" s="40" t="s">
        <v>147</v>
      </c>
      <c r="VOB411" s="40" t="s">
        <v>147</v>
      </c>
      <c r="VOC411" s="40" t="s">
        <v>147</v>
      </c>
      <c r="VOD411" s="40" t="s">
        <v>147</v>
      </c>
      <c r="VOE411" s="40" t="s">
        <v>147</v>
      </c>
      <c r="VOF411" s="40" t="s">
        <v>147</v>
      </c>
      <c r="VOG411" s="40" t="s">
        <v>147</v>
      </c>
      <c r="VOH411" s="40" t="s">
        <v>147</v>
      </c>
      <c r="VOI411" s="40" t="s">
        <v>147</v>
      </c>
      <c r="VOJ411" s="40" t="s">
        <v>147</v>
      </c>
      <c r="VOK411" s="40" t="s">
        <v>147</v>
      </c>
      <c r="VOL411" s="40" t="s">
        <v>147</v>
      </c>
      <c r="VOM411" s="40" t="s">
        <v>147</v>
      </c>
      <c r="VON411" s="40" t="s">
        <v>147</v>
      </c>
      <c r="VOO411" s="40" t="s">
        <v>147</v>
      </c>
      <c r="VOP411" s="40" t="s">
        <v>147</v>
      </c>
      <c r="VOQ411" s="40" t="s">
        <v>147</v>
      </c>
      <c r="VOR411" s="40" t="s">
        <v>147</v>
      </c>
      <c r="VOS411" s="40" t="s">
        <v>147</v>
      </c>
      <c r="VOT411" s="40" t="s">
        <v>147</v>
      </c>
      <c r="VOU411" s="40" t="s">
        <v>147</v>
      </c>
      <c r="VOV411" s="40" t="s">
        <v>147</v>
      </c>
      <c r="VOW411" s="40" t="s">
        <v>147</v>
      </c>
      <c r="VOX411" s="40" t="s">
        <v>147</v>
      </c>
      <c r="VOY411" s="40" t="s">
        <v>147</v>
      </c>
      <c r="VOZ411" s="40" t="s">
        <v>147</v>
      </c>
      <c r="VPA411" s="40" t="s">
        <v>147</v>
      </c>
      <c r="VPB411" s="40" t="s">
        <v>147</v>
      </c>
      <c r="VPC411" s="40" t="s">
        <v>147</v>
      </c>
      <c r="VPD411" s="40" t="s">
        <v>147</v>
      </c>
      <c r="VPE411" s="40" t="s">
        <v>147</v>
      </c>
      <c r="VPF411" s="40" t="s">
        <v>147</v>
      </c>
      <c r="VPG411" s="40" t="s">
        <v>147</v>
      </c>
      <c r="VPH411" s="40" t="s">
        <v>147</v>
      </c>
      <c r="VPI411" s="40" t="s">
        <v>147</v>
      </c>
      <c r="VPJ411" s="40" t="s">
        <v>147</v>
      </c>
      <c r="VPK411" s="40" t="s">
        <v>147</v>
      </c>
      <c r="VPL411" s="40" t="s">
        <v>147</v>
      </c>
      <c r="VPM411" s="40" t="s">
        <v>147</v>
      </c>
      <c r="VPN411" s="40" t="s">
        <v>147</v>
      </c>
      <c r="VPO411" s="40" t="s">
        <v>147</v>
      </c>
      <c r="VPP411" s="40" t="s">
        <v>147</v>
      </c>
      <c r="VPQ411" s="40" t="s">
        <v>147</v>
      </c>
      <c r="VPR411" s="40" t="s">
        <v>147</v>
      </c>
      <c r="VPS411" s="40" t="s">
        <v>147</v>
      </c>
      <c r="VPT411" s="40" t="s">
        <v>147</v>
      </c>
      <c r="VPU411" s="40" t="s">
        <v>147</v>
      </c>
      <c r="VPV411" s="40" t="s">
        <v>147</v>
      </c>
      <c r="VPW411" s="40" t="s">
        <v>147</v>
      </c>
      <c r="VPX411" s="40" t="s">
        <v>147</v>
      </c>
      <c r="VPY411" s="40" t="s">
        <v>147</v>
      </c>
      <c r="VPZ411" s="40" t="s">
        <v>147</v>
      </c>
      <c r="VQA411" s="40" t="s">
        <v>147</v>
      </c>
      <c r="VQB411" s="40" t="s">
        <v>147</v>
      </c>
      <c r="VQC411" s="40" t="s">
        <v>147</v>
      </c>
      <c r="VQD411" s="40" t="s">
        <v>147</v>
      </c>
      <c r="VQE411" s="40" t="s">
        <v>147</v>
      </c>
      <c r="VQF411" s="40" t="s">
        <v>147</v>
      </c>
      <c r="VQG411" s="40" t="s">
        <v>147</v>
      </c>
      <c r="VQH411" s="40" t="s">
        <v>147</v>
      </c>
      <c r="VQI411" s="40" t="s">
        <v>147</v>
      </c>
      <c r="VQJ411" s="40" t="s">
        <v>147</v>
      </c>
      <c r="VQK411" s="40" t="s">
        <v>147</v>
      </c>
      <c r="VQL411" s="40" t="s">
        <v>147</v>
      </c>
      <c r="VQM411" s="40" t="s">
        <v>147</v>
      </c>
      <c r="VQN411" s="40" t="s">
        <v>147</v>
      </c>
      <c r="VQO411" s="40" t="s">
        <v>147</v>
      </c>
      <c r="VQP411" s="40" t="s">
        <v>147</v>
      </c>
      <c r="VQQ411" s="40" t="s">
        <v>147</v>
      </c>
      <c r="VQR411" s="40" t="s">
        <v>147</v>
      </c>
      <c r="VQS411" s="40" t="s">
        <v>147</v>
      </c>
      <c r="VQT411" s="40" t="s">
        <v>147</v>
      </c>
      <c r="VQU411" s="40" t="s">
        <v>147</v>
      </c>
      <c r="VQV411" s="40" t="s">
        <v>147</v>
      </c>
      <c r="VQW411" s="40" t="s">
        <v>147</v>
      </c>
      <c r="VQX411" s="40" t="s">
        <v>147</v>
      </c>
      <c r="VQY411" s="40" t="s">
        <v>147</v>
      </c>
      <c r="VQZ411" s="40" t="s">
        <v>147</v>
      </c>
      <c r="VRA411" s="40" t="s">
        <v>147</v>
      </c>
      <c r="VRB411" s="40" t="s">
        <v>147</v>
      </c>
      <c r="VRC411" s="40" t="s">
        <v>147</v>
      </c>
      <c r="VRD411" s="40" t="s">
        <v>147</v>
      </c>
      <c r="VRE411" s="40" t="s">
        <v>147</v>
      </c>
      <c r="VRF411" s="40" t="s">
        <v>147</v>
      </c>
      <c r="VRG411" s="40" t="s">
        <v>147</v>
      </c>
      <c r="VRH411" s="40" t="s">
        <v>147</v>
      </c>
      <c r="VRI411" s="40" t="s">
        <v>147</v>
      </c>
      <c r="VRJ411" s="40" t="s">
        <v>147</v>
      </c>
      <c r="VRK411" s="40" t="s">
        <v>147</v>
      </c>
      <c r="VRL411" s="40" t="s">
        <v>147</v>
      </c>
      <c r="VRM411" s="40" t="s">
        <v>147</v>
      </c>
      <c r="VRN411" s="40" t="s">
        <v>147</v>
      </c>
      <c r="VRO411" s="40" t="s">
        <v>147</v>
      </c>
      <c r="VRP411" s="40" t="s">
        <v>147</v>
      </c>
      <c r="VRQ411" s="40" t="s">
        <v>147</v>
      </c>
      <c r="VRR411" s="40" t="s">
        <v>147</v>
      </c>
      <c r="VRS411" s="40" t="s">
        <v>147</v>
      </c>
      <c r="VRT411" s="40" t="s">
        <v>147</v>
      </c>
      <c r="VRU411" s="40" t="s">
        <v>147</v>
      </c>
      <c r="VRV411" s="40" t="s">
        <v>147</v>
      </c>
      <c r="VRW411" s="40" t="s">
        <v>147</v>
      </c>
      <c r="VRX411" s="40" t="s">
        <v>147</v>
      </c>
      <c r="VRY411" s="40" t="s">
        <v>147</v>
      </c>
      <c r="VRZ411" s="40" t="s">
        <v>147</v>
      </c>
      <c r="VSA411" s="40" t="s">
        <v>147</v>
      </c>
      <c r="VSB411" s="40" t="s">
        <v>147</v>
      </c>
      <c r="VSC411" s="40" t="s">
        <v>147</v>
      </c>
      <c r="VSD411" s="40" t="s">
        <v>147</v>
      </c>
      <c r="VSE411" s="40" t="s">
        <v>147</v>
      </c>
      <c r="VSF411" s="40" t="s">
        <v>147</v>
      </c>
      <c r="VSG411" s="40" t="s">
        <v>147</v>
      </c>
      <c r="VSH411" s="40" t="s">
        <v>147</v>
      </c>
      <c r="VSI411" s="40" t="s">
        <v>147</v>
      </c>
      <c r="VSJ411" s="40" t="s">
        <v>147</v>
      </c>
      <c r="VSK411" s="40" t="s">
        <v>147</v>
      </c>
      <c r="VSL411" s="40" t="s">
        <v>147</v>
      </c>
      <c r="VSM411" s="40" t="s">
        <v>147</v>
      </c>
      <c r="VSN411" s="40" t="s">
        <v>147</v>
      </c>
      <c r="VSO411" s="40" t="s">
        <v>147</v>
      </c>
      <c r="VSP411" s="40" t="s">
        <v>147</v>
      </c>
      <c r="VSQ411" s="40" t="s">
        <v>147</v>
      </c>
      <c r="VSR411" s="40" t="s">
        <v>147</v>
      </c>
      <c r="VSS411" s="40" t="s">
        <v>147</v>
      </c>
      <c r="VST411" s="40" t="s">
        <v>147</v>
      </c>
      <c r="VSU411" s="40" t="s">
        <v>147</v>
      </c>
      <c r="VSV411" s="40" t="s">
        <v>147</v>
      </c>
      <c r="VSW411" s="40" t="s">
        <v>147</v>
      </c>
      <c r="VSX411" s="40" t="s">
        <v>147</v>
      </c>
      <c r="VSY411" s="40" t="s">
        <v>147</v>
      </c>
      <c r="VSZ411" s="40" t="s">
        <v>147</v>
      </c>
      <c r="VTA411" s="40" t="s">
        <v>147</v>
      </c>
      <c r="VTB411" s="40" t="s">
        <v>147</v>
      </c>
      <c r="VTC411" s="40" t="s">
        <v>147</v>
      </c>
      <c r="VTD411" s="40" t="s">
        <v>147</v>
      </c>
      <c r="VTE411" s="40" t="s">
        <v>147</v>
      </c>
      <c r="VTF411" s="40" t="s">
        <v>147</v>
      </c>
      <c r="VTG411" s="40" t="s">
        <v>147</v>
      </c>
      <c r="VTH411" s="40" t="s">
        <v>147</v>
      </c>
      <c r="VTI411" s="40" t="s">
        <v>147</v>
      </c>
      <c r="VTJ411" s="40" t="s">
        <v>147</v>
      </c>
      <c r="VTK411" s="40" t="s">
        <v>147</v>
      </c>
      <c r="VTL411" s="40" t="s">
        <v>147</v>
      </c>
      <c r="VTM411" s="40" t="s">
        <v>147</v>
      </c>
      <c r="VTN411" s="40" t="s">
        <v>147</v>
      </c>
      <c r="VTO411" s="40" t="s">
        <v>147</v>
      </c>
      <c r="VTP411" s="40" t="s">
        <v>147</v>
      </c>
      <c r="VTQ411" s="40" t="s">
        <v>147</v>
      </c>
      <c r="VTR411" s="40" t="s">
        <v>147</v>
      </c>
      <c r="VTS411" s="40" t="s">
        <v>147</v>
      </c>
      <c r="VTT411" s="40" t="s">
        <v>147</v>
      </c>
      <c r="VTU411" s="40" t="s">
        <v>147</v>
      </c>
      <c r="VTV411" s="40" t="s">
        <v>147</v>
      </c>
      <c r="VTW411" s="40" t="s">
        <v>147</v>
      </c>
      <c r="VTX411" s="40" t="s">
        <v>147</v>
      </c>
      <c r="VTY411" s="40" t="s">
        <v>147</v>
      </c>
      <c r="VTZ411" s="40" t="s">
        <v>147</v>
      </c>
      <c r="VUA411" s="40" t="s">
        <v>147</v>
      </c>
      <c r="VUB411" s="40" t="s">
        <v>147</v>
      </c>
      <c r="VUC411" s="40" t="s">
        <v>147</v>
      </c>
      <c r="VUD411" s="40" t="s">
        <v>147</v>
      </c>
      <c r="VUE411" s="40" t="s">
        <v>147</v>
      </c>
      <c r="VUF411" s="40" t="s">
        <v>147</v>
      </c>
      <c r="VUG411" s="40" t="s">
        <v>147</v>
      </c>
      <c r="VUH411" s="40" t="s">
        <v>147</v>
      </c>
      <c r="VUI411" s="40" t="s">
        <v>147</v>
      </c>
      <c r="VUJ411" s="40" t="s">
        <v>147</v>
      </c>
      <c r="VUK411" s="40" t="s">
        <v>147</v>
      </c>
      <c r="VUL411" s="40" t="s">
        <v>147</v>
      </c>
      <c r="VUM411" s="40" t="s">
        <v>147</v>
      </c>
      <c r="VUN411" s="40" t="s">
        <v>147</v>
      </c>
      <c r="VUO411" s="40" t="s">
        <v>147</v>
      </c>
      <c r="VUP411" s="40" t="s">
        <v>147</v>
      </c>
      <c r="VUQ411" s="40" t="s">
        <v>147</v>
      </c>
      <c r="VUR411" s="40" t="s">
        <v>147</v>
      </c>
      <c r="VUS411" s="40" t="s">
        <v>147</v>
      </c>
      <c r="VUT411" s="40" t="s">
        <v>147</v>
      </c>
      <c r="VUU411" s="40" t="s">
        <v>147</v>
      </c>
      <c r="VUV411" s="40" t="s">
        <v>147</v>
      </c>
      <c r="VUW411" s="40" t="s">
        <v>147</v>
      </c>
      <c r="VUX411" s="40" t="s">
        <v>147</v>
      </c>
      <c r="VUY411" s="40" t="s">
        <v>147</v>
      </c>
      <c r="VUZ411" s="40" t="s">
        <v>147</v>
      </c>
      <c r="VVA411" s="40" t="s">
        <v>147</v>
      </c>
      <c r="VVB411" s="40" t="s">
        <v>147</v>
      </c>
      <c r="VVC411" s="40" t="s">
        <v>147</v>
      </c>
      <c r="VVD411" s="40" t="s">
        <v>147</v>
      </c>
      <c r="VVE411" s="40" t="s">
        <v>147</v>
      </c>
      <c r="VVF411" s="40" t="s">
        <v>147</v>
      </c>
      <c r="VVG411" s="40" t="s">
        <v>147</v>
      </c>
      <c r="VVH411" s="40" t="s">
        <v>147</v>
      </c>
      <c r="VVI411" s="40" t="s">
        <v>147</v>
      </c>
      <c r="VVJ411" s="40" t="s">
        <v>147</v>
      </c>
      <c r="VVK411" s="40" t="s">
        <v>147</v>
      </c>
      <c r="VVL411" s="40" t="s">
        <v>147</v>
      </c>
      <c r="VVM411" s="40" t="s">
        <v>147</v>
      </c>
      <c r="VVN411" s="40" t="s">
        <v>147</v>
      </c>
      <c r="VVO411" s="40" t="s">
        <v>147</v>
      </c>
      <c r="VVP411" s="40" t="s">
        <v>147</v>
      </c>
      <c r="VVQ411" s="40" t="s">
        <v>147</v>
      </c>
      <c r="VVR411" s="40" t="s">
        <v>147</v>
      </c>
      <c r="VVS411" s="40" t="s">
        <v>147</v>
      </c>
      <c r="VVT411" s="40" t="s">
        <v>147</v>
      </c>
      <c r="VVU411" s="40" t="s">
        <v>147</v>
      </c>
      <c r="VVV411" s="40" t="s">
        <v>147</v>
      </c>
      <c r="VVW411" s="40" t="s">
        <v>147</v>
      </c>
      <c r="VVX411" s="40" t="s">
        <v>147</v>
      </c>
      <c r="VVY411" s="40" t="s">
        <v>147</v>
      </c>
      <c r="VVZ411" s="40" t="s">
        <v>147</v>
      </c>
      <c r="VWA411" s="40" t="s">
        <v>147</v>
      </c>
      <c r="VWB411" s="40" t="s">
        <v>147</v>
      </c>
      <c r="VWC411" s="40" t="s">
        <v>147</v>
      </c>
      <c r="VWD411" s="40" t="s">
        <v>147</v>
      </c>
      <c r="VWE411" s="40" t="s">
        <v>147</v>
      </c>
      <c r="VWF411" s="40" t="s">
        <v>147</v>
      </c>
      <c r="VWG411" s="40" t="s">
        <v>147</v>
      </c>
      <c r="VWH411" s="40" t="s">
        <v>147</v>
      </c>
      <c r="VWI411" s="40" t="s">
        <v>147</v>
      </c>
      <c r="VWJ411" s="40" t="s">
        <v>147</v>
      </c>
      <c r="VWK411" s="40" t="s">
        <v>147</v>
      </c>
      <c r="VWL411" s="40" t="s">
        <v>147</v>
      </c>
      <c r="VWM411" s="40" t="s">
        <v>147</v>
      </c>
      <c r="VWN411" s="40" t="s">
        <v>147</v>
      </c>
      <c r="VWO411" s="40" t="s">
        <v>147</v>
      </c>
      <c r="VWP411" s="40" t="s">
        <v>147</v>
      </c>
      <c r="VWQ411" s="40" t="s">
        <v>147</v>
      </c>
      <c r="VWR411" s="40" t="s">
        <v>147</v>
      </c>
      <c r="VWS411" s="40" t="s">
        <v>147</v>
      </c>
      <c r="VWT411" s="40" t="s">
        <v>147</v>
      </c>
      <c r="VWU411" s="40" t="s">
        <v>147</v>
      </c>
      <c r="VWV411" s="40" t="s">
        <v>147</v>
      </c>
      <c r="VWW411" s="40" t="s">
        <v>147</v>
      </c>
      <c r="VWX411" s="40" t="s">
        <v>147</v>
      </c>
      <c r="VWY411" s="40" t="s">
        <v>147</v>
      </c>
      <c r="VWZ411" s="40" t="s">
        <v>147</v>
      </c>
      <c r="VXA411" s="40" t="s">
        <v>147</v>
      </c>
      <c r="VXB411" s="40" t="s">
        <v>147</v>
      </c>
      <c r="VXC411" s="40" t="s">
        <v>147</v>
      </c>
      <c r="VXD411" s="40" t="s">
        <v>147</v>
      </c>
      <c r="VXE411" s="40" t="s">
        <v>147</v>
      </c>
      <c r="VXF411" s="40" t="s">
        <v>147</v>
      </c>
      <c r="VXG411" s="40" t="s">
        <v>147</v>
      </c>
      <c r="VXH411" s="40" t="s">
        <v>147</v>
      </c>
      <c r="VXI411" s="40" t="s">
        <v>147</v>
      </c>
      <c r="VXJ411" s="40" t="s">
        <v>147</v>
      </c>
      <c r="VXK411" s="40" t="s">
        <v>147</v>
      </c>
      <c r="VXL411" s="40" t="s">
        <v>147</v>
      </c>
      <c r="VXM411" s="40" t="s">
        <v>147</v>
      </c>
      <c r="VXN411" s="40" t="s">
        <v>147</v>
      </c>
      <c r="VXO411" s="40" t="s">
        <v>147</v>
      </c>
      <c r="VXP411" s="40" t="s">
        <v>147</v>
      </c>
      <c r="VXQ411" s="40" t="s">
        <v>147</v>
      </c>
      <c r="VXR411" s="40" t="s">
        <v>147</v>
      </c>
      <c r="VXS411" s="40" t="s">
        <v>147</v>
      </c>
      <c r="VXT411" s="40" t="s">
        <v>147</v>
      </c>
      <c r="VXU411" s="40" t="s">
        <v>147</v>
      </c>
      <c r="VXV411" s="40" t="s">
        <v>147</v>
      </c>
      <c r="VXW411" s="40" t="s">
        <v>147</v>
      </c>
      <c r="VXX411" s="40" t="s">
        <v>147</v>
      </c>
      <c r="VXY411" s="40" t="s">
        <v>147</v>
      </c>
      <c r="VXZ411" s="40" t="s">
        <v>147</v>
      </c>
      <c r="VYA411" s="40" t="s">
        <v>147</v>
      </c>
      <c r="VYB411" s="40" t="s">
        <v>147</v>
      </c>
      <c r="VYC411" s="40" t="s">
        <v>147</v>
      </c>
      <c r="VYD411" s="40" t="s">
        <v>147</v>
      </c>
      <c r="VYE411" s="40" t="s">
        <v>147</v>
      </c>
      <c r="VYF411" s="40" t="s">
        <v>147</v>
      </c>
      <c r="VYG411" s="40" t="s">
        <v>147</v>
      </c>
      <c r="VYH411" s="40" t="s">
        <v>147</v>
      </c>
      <c r="VYI411" s="40" t="s">
        <v>147</v>
      </c>
      <c r="VYJ411" s="40" t="s">
        <v>147</v>
      </c>
      <c r="VYK411" s="40" t="s">
        <v>147</v>
      </c>
      <c r="VYL411" s="40" t="s">
        <v>147</v>
      </c>
      <c r="VYM411" s="40" t="s">
        <v>147</v>
      </c>
      <c r="VYN411" s="40" t="s">
        <v>147</v>
      </c>
      <c r="VYO411" s="40" t="s">
        <v>147</v>
      </c>
      <c r="VYP411" s="40" t="s">
        <v>147</v>
      </c>
      <c r="VYQ411" s="40" t="s">
        <v>147</v>
      </c>
      <c r="VYR411" s="40" t="s">
        <v>147</v>
      </c>
      <c r="VYS411" s="40" t="s">
        <v>147</v>
      </c>
      <c r="VYT411" s="40" t="s">
        <v>147</v>
      </c>
      <c r="VYU411" s="40" t="s">
        <v>147</v>
      </c>
      <c r="VYV411" s="40" t="s">
        <v>147</v>
      </c>
      <c r="VYW411" s="40" t="s">
        <v>147</v>
      </c>
      <c r="VYX411" s="40" t="s">
        <v>147</v>
      </c>
      <c r="VYY411" s="40" t="s">
        <v>147</v>
      </c>
      <c r="VYZ411" s="40" t="s">
        <v>147</v>
      </c>
      <c r="VZA411" s="40" t="s">
        <v>147</v>
      </c>
      <c r="VZB411" s="40" t="s">
        <v>147</v>
      </c>
      <c r="VZC411" s="40" t="s">
        <v>147</v>
      </c>
      <c r="VZD411" s="40" t="s">
        <v>147</v>
      </c>
      <c r="VZE411" s="40" t="s">
        <v>147</v>
      </c>
      <c r="VZF411" s="40" t="s">
        <v>147</v>
      </c>
      <c r="VZG411" s="40" t="s">
        <v>147</v>
      </c>
      <c r="VZH411" s="40" t="s">
        <v>147</v>
      </c>
      <c r="VZI411" s="40" t="s">
        <v>147</v>
      </c>
      <c r="VZJ411" s="40" t="s">
        <v>147</v>
      </c>
      <c r="VZK411" s="40" t="s">
        <v>147</v>
      </c>
      <c r="VZL411" s="40" t="s">
        <v>147</v>
      </c>
      <c r="VZM411" s="40" t="s">
        <v>147</v>
      </c>
      <c r="VZN411" s="40" t="s">
        <v>147</v>
      </c>
      <c r="VZO411" s="40" t="s">
        <v>147</v>
      </c>
      <c r="VZP411" s="40" t="s">
        <v>147</v>
      </c>
      <c r="VZQ411" s="40" t="s">
        <v>147</v>
      </c>
      <c r="VZR411" s="40" t="s">
        <v>147</v>
      </c>
      <c r="VZS411" s="40" t="s">
        <v>147</v>
      </c>
      <c r="VZT411" s="40" t="s">
        <v>147</v>
      </c>
      <c r="VZU411" s="40" t="s">
        <v>147</v>
      </c>
      <c r="VZV411" s="40" t="s">
        <v>147</v>
      </c>
      <c r="VZW411" s="40" t="s">
        <v>147</v>
      </c>
      <c r="VZX411" s="40" t="s">
        <v>147</v>
      </c>
      <c r="VZY411" s="40" t="s">
        <v>147</v>
      </c>
      <c r="VZZ411" s="40" t="s">
        <v>147</v>
      </c>
      <c r="WAA411" s="40" t="s">
        <v>147</v>
      </c>
      <c r="WAB411" s="40" t="s">
        <v>147</v>
      </c>
      <c r="WAC411" s="40" t="s">
        <v>147</v>
      </c>
      <c r="WAD411" s="40" t="s">
        <v>147</v>
      </c>
      <c r="WAE411" s="40" t="s">
        <v>147</v>
      </c>
      <c r="WAF411" s="40" t="s">
        <v>147</v>
      </c>
      <c r="WAG411" s="40" t="s">
        <v>147</v>
      </c>
      <c r="WAH411" s="40" t="s">
        <v>147</v>
      </c>
      <c r="WAI411" s="40" t="s">
        <v>147</v>
      </c>
      <c r="WAJ411" s="40" t="s">
        <v>147</v>
      </c>
      <c r="WAK411" s="40" t="s">
        <v>147</v>
      </c>
      <c r="WAL411" s="40" t="s">
        <v>147</v>
      </c>
      <c r="WAM411" s="40" t="s">
        <v>147</v>
      </c>
      <c r="WAN411" s="40" t="s">
        <v>147</v>
      </c>
      <c r="WAO411" s="40" t="s">
        <v>147</v>
      </c>
      <c r="WAP411" s="40" t="s">
        <v>147</v>
      </c>
      <c r="WAQ411" s="40" t="s">
        <v>147</v>
      </c>
      <c r="WAR411" s="40" t="s">
        <v>147</v>
      </c>
      <c r="WAS411" s="40" t="s">
        <v>147</v>
      </c>
      <c r="WAT411" s="40" t="s">
        <v>147</v>
      </c>
      <c r="WAU411" s="40" t="s">
        <v>147</v>
      </c>
      <c r="WAV411" s="40" t="s">
        <v>147</v>
      </c>
      <c r="WAW411" s="40" t="s">
        <v>147</v>
      </c>
      <c r="WAX411" s="40" t="s">
        <v>147</v>
      </c>
      <c r="WAY411" s="40" t="s">
        <v>147</v>
      </c>
      <c r="WAZ411" s="40" t="s">
        <v>147</v>
      </c>
      <c r="WBA411" s="40" t="s">
        <v>147</v>
      </c>
      <c r="WBB411" s="40" t="s">
        <v>147</v>
      </c>
      <c r="WBC411" s="40" t="s">
        <v>147</v>
      </c>
      <c r="WBD411" s="40" t="s">
        <v>147</v>
      </c>
      <c r="WBE411" s="40" t="s">
        <v>147</v>
      </c>
      <c r="WBF411" s="40" t="s">
        <v>147</v>
      </c>
      <c r="WBG411" s="40" t="s">
        <v>147</v>
      </c>
      <c r="WBH411" s="40" t="s">
        <v>147</v>
      </c>
      <c r="WBI411" s="40" t="s">
        <v>147</v>
      </c>
      <c r="WBJ411" s="40" t="s">
        <v>147</v>
      </c>
      <c r="WBK411" s="40" t="s">
        <v>147</v>
      </c>
      <c r="WBL411" s="40" t="s">
        <v>147</v>
      </c>
      <c r="WBM411" s="40" t="s">
        <v>147</v>
      </c>
      <c r="WBN411" s="40" t="s">
        <v>147</v>
      </c>
      <c r="WBO411" s="40" t="s">
        <v>147</v>
      </c>
      <c r="WBP411" s="40" t="s">
        <v>147</v>
      </c>
      <c r="WBQ411" s="40" t="s">
        <v>147</v>
      </c>
      <c r="WBR411" s="40" t="s">
        <v>147</v>
      </c>
      <c r="WBS411" s="40" t="s">
        <v>147</v>
      </c>
      <c r="WBT411" s="40" t="s">
        <v>147</v>
      </c>
      <c r="WBU411" s="40" t="s">
        <v>147</v>
      </c>
      <c r="WBV411" s="40" t="s">
        <v>147</v>
      </c>
      <c r="WBW411" s="40" t="s">
        <v>147</v>
      </c>
      <c r="WBX411" s="40" t="s">
        <v>147</v>
      </c>
      <c r="WBY411" s="40" t="s">
        <v>147</v>
      </c>
      <c r="WBZ411" s="40" t="s">
        <v>147</v>
      </c>
      <c r="WCA411" s="40" t="s">
        <v>147</v>
      </c>
      <c r="WCB411" s="40" t="s">
        <v>147</v>
      </c>
      <c r="WCC411" s="40" t="s">
        <v>147</v>
      </c>
      <c r="WCD411" s="40" t="s">
        <v>147</v>
      </c>
      <c r="WCE411" s="40" t="s">
        <v>147</v>
      </c>
      <c r="WCF411" s="40" t="s">
        <v>147</v>
      </c>
      <c r="WCG411" s="40" t="s">
        <v>147</v>
      </c>
      <c r="WCH411" s="40" t="s">
        <v>147</v>
      </c>
      <c r="WCI411" s="40" t="s">
        <v>147</v>
      </c>
      <c r="WCJ411" s="40" t="s">
        <v>147</v>
      </c>
      <c r="WCK411" s="40" t="s">
        <v>147</v>
      </c>
      <c r="WCL411" s="40" t="s">
        <v>147</v>
      </c>
      <c r="WCM411" s="40" t="s">
        <v>147</v>
      </c>
      <c r="WCN411" s="40" t="s">
        <v>147</v>
      </c>
      <c r="WCO411" s="40" t="s">
        <v>147</v>
      </c>
      <c r="WCP411" s="40" t="s">
        <v>147</v>
      </c>
      <c r="WCQ411" s="40" t="s">
        <v>147</v>
      </c>
      <c r="WCR411" s="40" t="s">
        <v>147</v>
      </c>
      <c r="WCS411" s="40" t="s">
        <v>147</v>
      </c>
      <c r="WCT411" s="40" t="s">
        <v>147</v>
      </c>
      <c r="WCU411" s="40" t="s">
        <v>147</v>
      </c>
      <c r="WCV411" s="40" t="s">
        <v>147</v>
      </c>
      <c r="WCW411" s="40" t="s">
        <v>147</v>
      </c>
      <c r="WCX411" s="40" t="s">
        <v>147</v>
      </c>
      <c r="WCY411" s="40" t="s">
        <v>147</v>
      </c>
      <c r="WCZ411" s="40" t="s">
        <v>147</v>
      </c>
      <c r="WDA411" s="40" t="s">
        <v>147</v>
      </c>
      <c r="WDB411" s="40" t="s">
        <v>147</v>
      </c>
      <c r="WDC411" s="40" t="s">
        <v>147</v>
      </c>
      <c r="WDD411" s="40" t="s">
        <v>147</v>
      </c>
      <c r="WDE411" s="40" t="s">
        <v>147</v>
      </c>
      <c r="WDF411" s="40" t="s">
        <v>147</v>
      </c>
      <c r="WDG411" s="40" t="s">
        <v>147</v>
      </c>
      <c r="WDH411" s="40" t="s">
        <v>147</v>
      </c>
      <c r="WDI411" s="40" t="s">
        <v>147</v>
      </c>
      <c r="WDJ411" s="40" t="s">
        <v>147</v>
      </c>
      <c r="WDK411" s="40" t="s">
        <v>147</v>
      </c>
      <c r="WDL411" s="40" t="s">
        <v>147</v>
      </c>
      <c r="WDM411" s="40" t="s">
        <v>147</v>
      </c>
      <c r="WDN411" s="40" t="s">
        <v>147</v>
      </c>
      <c r="WDO411" s="40" t="s">
        <v>147</v>
      </c>
      <c r="WDP411" s="40" t="s">
        <v>147</v>
      </c>
      <c r="WDQ411" s="40" t="s">
        <v>147</v>
      </c>
      <c r="WDR411" s="40" t="s">
        <v>147</v>
      </c>
      <c r="WDS411" s="40" t="s">
        <v>147</v>
      </c>
      <c r="WDT411" s="40" t="s">
        <v>147</v>
      </c>
      <c r="WDU411" s="40" t="s">
        <v>147</v>
      </c>
      <c r="WDV411" s="40" t="s">
        <v>147</v>
      </c>
      <c r="WDW411" s="40" t="s">
        <v>147</v>
      </c>
      <c r="WDX411" s="40" t="s">
        <v>147</v>
      </c>
      <c r="WDY411" s="40" t="s">
        <v>147</v>
      </c>
      <c r="WDZ411" s="40" t="s">
        <v>147</v>
      </c>
      <c r="WEA411" s="40" t="s">
        <v>147</v>
      </c>
      <c r="WEB411" s="40" t="s">
        <v>147</v>
      </c>
      <c r="WEC411" s="40" t="s">
        <v>147</v>
      </c>
      <c r="WED411" s="40" t="s">
        <v>147</v>
      </c>
      <c r="WEE411" s="40" t="s">
        <v>147</v>
      </c>
      <c r="WEF411" s="40" t="s">
        <v>147</v>
      </c>
      <c r="WEG411" s="40" t="s">
        <v>147</v>
      </c>
      <c r="WEH411" s="40" t="s">
        <v>147</v>
      </c>
      <c r="WEI411" s="40" t="s">
        <v>147</v>
      </c>
      <c r="WEJ411" s="40" t="s">
        <v>147</v>
      </c>
      <c r="WEK411" s="40" t="s">
        <v>147</v>
      </c>
      <c r="WEL411" s="40" t="s">
        <v>147</v>
      </c>
      <c r="WEM411" s="40" t="s">
        <v>147</v>
      </c>
      <c r="WEN411" s="40" t="s">
        <v>147</v>
      </c>
      <c r="WEO411" s="40" t="s">
        <v>147</v>
      </c>
      <c r="WEP411" s="40" t="s">
        <v>147</v>
      </c>
      <c r="WEQ411" s="40" t="s">
        <v>147</v>
      </c>
      <c r="WER411" s="40" t="s">
        <v>147</v>
      </c>
      <c r="WES411" s="40" t="s">
        <v>147</v>
      </c>
      <c r="WET411" s="40" t="s">
        <v>147</v>
      </c>
      <c r="WEU411" s="40" t="s">
        <v>147</v>
      </c>
      <c r="WEV411" s="40" t="s">
        <v>147</v>
      </c>
      <c r="WEW411" s="40" t="s">
        <v>147</v>
      </c>
      <c r="WEX411" s="40" t="s">
        <v>147</v>
      </c>
      <c r="WEY411" s="40" t="s">
        <v>147</v>
      </c>
      <c r="WEZ411" s="40" t="s">
        <v>147</v>
      </c>
      <c r="WFA411" s="40" t="s">
        <v>147</v>
      </c>
      <c r="WFB411" s="40" t="s">
        <v>147</v>
      </c>
      <c r="WFC411" s="40" t="s">
        <v>147</v>
      </c>
      <c r="WFD411" s="40" t="s">
        <v>147</v>
      </c>
      <c r="WFE411" s="40" t="s">
        <v>147</v>
      </c>
      <c r="WFF411" s="40" t="s">
        <v>147</v>
      </c>
      <c r="WFG411" s="40" t="s">
        <v>147</v>
      </c>
      <c r="WFH411" s="40" t="s">
        <v>147</v>
      </c>
      <c r="WFI411" s="40" t="s">
        <v>147</v>
      </c>
      <c r="WFJ411" s="40" t="s">
        <v>147</v>
      </c>
      <c r="WFK411" s="40" t="s">
        <v>147</v>
      </c>
      <c r="WFL411" s="40" t="s">
        <v>147</v>
      </c>
      <c r="WFM411" s="40" t="s">
        <v>147</v>
      </c>
      <c r="WFN411" s="40" t="s">
        <v>147</v>
      </c>
      <c r="WFO411" s="40" t="s">
        <v>147</v>
      </c>
      <c r="WFP411" s="40" t="s">
        <v>147</v>
      </c>
      <c r="WFQ411" s="40" t="s">
        <v>147</v>
      </c>
      <c r="WFR411" s="40" t="s">
        <v>147</v>
      </c>
      <c r="WFS411" s="40" t="s">
        <v>147</v>
      </c>
      <c r="WFT411" s="40" t="s">
        <v>147</v>
      </c>
      <c r="WFU411" s="40" t="s">
        <v>147</v>
      </c>
      <c r="WFV411" s="40" t="s">
        <v>147</v>
      </c>
      <c r="WFW411" s="40" t="s">
        <v>147</v>
      </c>
      <c r="WFX411" s="40" t="s">
        <v>147</v>
      </c>
      <c r="WFY411" s="40" t="s">
        <v>147</v>
      </c>
      <c r="WFZ411" s="40" t="s">
        <v>147</v>
      </c>
      <c r="WGA411" s="40" t="s">
        <v>147</v>
      </c>
      <c r="WGB411" s="40" t="s">
        <v>147</v>
      </c>
      <c r="WGC411" s="40" t="s">
        <v>147</v>
      </c>
      <c r="WGD411" s="40" t="s">
        <v>147</v>
      </c>
      <c r="WGE411" s="40" t="s">
        <v>147</v>
      </c>
      <c r="WGF411" s="40" t="s">
        <v>147</v>
      </c>
      <c r="WGG411" s="40" t="s">
        <v>147</v>
      </c>
      <c r="WGH411" s="40" t="s">
        <v>147</v>
      </c>
      <c r="WGI411" s="40" t="s">
        <v>147</v>
      </c>
      <c r="WGJ411" s="40" t="s">
        <v>147</v>
      </c>
      <c r="WGK411" s="40" t="s">
        <v>147</v>
      </c>
      <c r="WGL411" s="40" t="s">
        <v>147</v>
      </c>
      <c r="WGM411" s="40" t="s">
        <v>147</v>
      </c>
      <c r="WGN411" s="40" t="s">
        <v>147</v>
      </c>
      <c r="WGO411" s="40" t="s">
        <v>147</v>
      </c>
      <c r="WGP411" s="40" t="s">
        <v>147</v>
      </c>
      <c r="WGQ411" s="40" t="s">
        <v>147</v>
      </c>
      <c r="WGR411" s="40" t="s">
        <v>147</v>
      </c>
      <c r="WGS411" s="40" t="s">
        <v>147</v>
      </c>
      <c r="WGT411" s="40" t="s">
        <v>147</v>
      </c>
      <c r="WGU411" s="40" t="s">
        <v>147</v>
      </c>
      <c r="WGV411" s="40" t="s">
        <v>147</v>
      </c>
      <c r="WGW411" s="40" t="s">
        <v>147</v>
      </c>
      <c r="WGX411" s="40" t="s">
        <v>147</v>
      </c>
      <c r="WGY411" s="40" t="s">
        <v>147</v>
      </c>
      <c r="WGZ411" s="40" t="s">
        <v>147</v>
      </c>
      <c r="WHA411" s="40" t="s">
        <v>147</v>
      </c>
      <c r="WHB411" s="40" t="s">
        <v>147</v>
      </c>
      <c r="WHC411" s="40" t="s">
        <v>147</v>
      </c>
      <c r="WHD411" s="40" t="s">
        <v>147</v>
      </c>
      <c r="WHE411" s="40" t="s">
        <v>147</v>
      </c>
      <c r="WHF411" s="40" t="s">
        <v>147</v>
      </c>
      <c r="WHG411" s="40" t="s">
        <v>147</v>
      </c>
      <c r="WHH411" s="40" t="s">
        <v>147</v>
      </c>
      <c r="WHI411" s="40" t="s">
        <v>147</v>
      </c>
      <c r="WHJ411" s="40" t="s">
        <v>147</v>
      </c>
      <c r="WHK411" s="40" t="s">
        <v>147</v>
      </c>
      <c r="WHL411" s="40" t="s">
        <v>147</v>
      </c>
      <c r="WHM411" s="40" t="s">
        <v>147</v>
      </c>
      <c r="WHN411" s="40" t="s">
        <v>147</v>
      </c>
      <c r="WHO411" s="40" t="s">
        <v>147</v>
      </c>
      <c r="WHP411" s="40" t="s">
        <v>147</v>
      </c>
      <c r="WHQ411" s="40" t="s">
        <v>147</v>
      </c>
      <c r="WHR411" s="40" t="s">
        <v>147</v>
      </c>
      <c r="WHS411" s="40" t="s">
        <v>147</v>
      </c>
      <c r="WHT411" s="40" t="s">
        <v>147</v>
      </c>
      <c r="WHU411" s="40" t="s">
        <v>147</v>
      </c>
      <c r="WHV411" s="40" t="s">
        <v>147</v>
      </c>
      <c r="WHW411" s="40" t="s">
        <v>147</v>
      </c>
      <c r="WHX411" s="40" t="s">
        <v>147</v>
      </c>
      <c r="WHY411" s="40" t="s">
        <v>147</v>
      </c>
      <c r="WHZ411" s="40" t="s">
        <v>147</v>
      </c>
      <c r="WIA411" s="40" t="s">
        <v>147</v>
      </c>
      <c r="WIB411" s="40" t="s">
        <v>147</v>
      </c>
      <c r="WIC411" s="40" t="s">
        <v>147</v>
      </c>
      <c r="WID411" s="40" t="s">
        <v>147</v>
      </c>
      <c r="WIE411" s="40" t="s">
        <v>147</v>
      </c>
      <c r="WIF411" s="40" t="s">
        <v>147</v>
      </c>
      <c r="WIG411" s="40" t="s">
        <v>147</v>
      </c>
      <c r="WIH411" s="40" t="s">
        <v>147</v>
      </c>
      <c r="WII411" s="40" t="s">
        <v>147</v>
      </c>
      <c r="WIJ411" s="40" t="s">
        <v>147</v>
      </c>
      <c r="WIK411" s="40" t="s">
        <v>147</v>
      </c>
      <c r="WIL411" s="40" t="s">
        <v>147</v>
      </c>
      <c r="WIM411" s="40" t="s">
        <v>147</v>
      </c>
      <c r="WIN411" s="40" t="s">
        <v>147</v>
      </c>
      <c r="WIO411" s="40" t="s">
        <v>147</v>
      </c>
      <c r="WIP411" s="40" t="s">
        <v>147</v>
      </c>
      <c r="WIQ411" s="40" t="s">
        <v>147</v>
      </c>
      <c r="WIR411" s="40" t="s">
        <v>147</v>
      </c>
      <c r="WIS411" s="40" t="s">
        <v>147</v>
      </c>
      <c r="WIT411" s="40" t="s">
        <v>147</v>
      </c>
      <c r="WIU411" s="40" t="s">
        <v>147</v>
      </c>
      <c r="WIV411" s="40" t="s">
        <v>147</v>
      </c>
      <c r="WIW411" s="40" t="s">
        <v>147</v>
      </c>
      <c r="WIX411" s="40" t="s">
        <v>147</v>
      </c>
      <c r="WIY411" s="40" t="s">
        <v>147</v>
      </c>
      <c r="WIZ411" s="40" t="s">
        <v>147</v>
      </c>
      <c r="WJA411" s="40" t="s">
        <v>147</v>
      </c>
      <c r="WJB411" s="40" t="s">
        <v>147</v>
      </c>
      <c r="WJC411" s="40" t="s">
        <v>147</v>
      </c>
      <c r="WJD411" s="40" t="s">
        <v>147</v>
      </c>
      <c r="WJE411" s="40" t="s">
        <v>147</v>
      </c>
      <c r="WJF411" s="40" t="s">
        <v>147</v>
      </c>
      <c r="WJG411" s="40" t="s">
        <v>147</v>
      </c>
      <c r="WJH411" s="40" t="s">
        <v>147</v>
      </c>
      <c r="WJI411" s="40" t="s">
        <v>147</v>
      </c>
      <c r="WJJ411" s="40" t="s">
        <v>147</v>
      </c>
      <c r="WJK411" s="40" t="s">
        <v>147</v>
      </c>
      <c r="WJL411" s="40" t="s">
        <v>147</v>
      </c>
      <c r="WJM411" s="40" t="s">
        <v>147</v>
      </c>
      <c r="WJN411" s="40" t="s">
        <v>147</v>
      </c>
      <c r="WJO411" s="40" t="s">
        <v>147</v>
      </c>
      <c r="WJP411" s="40" t="s">
        <v>147</v>
      </c>
      <c r="WJQ411" s="40" t="s">
        <v>147</v>
      </c>
      <c r="WJR411" s="40" t="s">
        <v>147</v>
      </c>
      <c r="WJS411" s="40" t="s">
        <v>147</v>
      </c>
      <c r="WJT411" s="40" t="s">
        <v>147</v>
      </c>
      <c r="WJU411" s="40" t="s">
        <v>147</v>
      </c>
      <c r="WJV411" s="40" t="s">
        <v>147</v>
      </c>
      <c r="WJW411" s="40" t="s">
        <v>147</v>
      </c>
      <c r="WJX411" s="40" t="s">
        <v>147</v>
      </c>
      <c r="WJY411" s="40" t="s">
        <v>147</v>
      </c>
      <c r="WJZ411" s="40" t="s">
        <v>147</v>
      </c>
      <c r="WKA411" s="40" t="s">
        <v>147</v>
      </c>
      <c r="WKB411" s="40" t="s">
        <v>147</v>
      </c>
      <c r="WKC411" s="40" t="s">
        <v>147</v>
      </c>
      <c r="WKD411" s="40" t="s">
        <v>147</v>
      </c>
      <c r="WKE411" s="40" t="s">
        <v>147</v>
      </c>
      <c r="WKF411" s="40" t="s">
        <v>147</v>
      </c>
      <c r="WKG411" s="40" t="s">
        <v>147</v>
      </c>
      <c r="WKH411" s="40" t="s">
        <v>147</v>
      </c>
      <c r="WKI411" s="40" t="s">
        <v>147</v>
      </c>
      <c r="WKJ411" s="40" t="s">
        <v>147</v>
      </c>
      <c r="WKK411" s="40" t="s">
        <v>147</v>
      </c>
      <c r="WKL411" s="40" t="s">
        <v>147</v>
      </c>
      <c r="WKM411" s="40" t="s">
        <v>147</v>
      </c>
      <c r="WKN411" s="40" t="s">
        <v>147</v>
      </c>
      <c r="WKO411" s="40" t="s">
        <v>147</v>
      </c>
      <c r="WKP411" s="40" t="s">
        <v>147</v>
      </c>
      <c r="WKQ411" s="40" t="s">
        <v>147</v>
      </c>
      <c r="WKR411" s="40" t="s">
        <v>147</v>
      </c>
      <c r="WKS411" s="40" t="s">
        <v>147</v>
      </c>
      <c r="WKT411" s="40" t="s">
        <v>147</v>
      </c>
      <c r="WKU411" s="40" t="s">
        <v>147</v>
      </c>
      <c r="WKV411" s="40" t="s">
        <v>147</v>
      </c>
      <c r="WKW411" s="40" t="s">
        <v>147</v>
      </c>
      <c r="WKX411" s="40" t="s">
        <v>147</v>
      </c>
      <c r="WKY411" s="40" t="s">
        <v>147</v>
      </c>
      <c r="WKZ411" s="40" t="s">
        <v>147</v>
      </c>
      <c r="WLA411" s="40" t="s">
        <v>147</v>
      </c>
      <c r="WLB411" s="40" t="s">
        <v>147</v>
      </c>
      <c r="WLC411" s="40" t="s">
        <v>147</v>
      </c>
      <c r="WLD411" s="40" t="s">
        <v>147</v>
      </c>
      <c r="WLE411" s="40" t="s">
        <v>147</v>
      </c>
      <c r="WLF411" s="40" t="s">
        <v>147</v>
      </c>
      <c r="WLG411" s="40" t="s">
        <v>147</v>
      </c>
      <c r="WLH411" s="40" t="s">
        <v>147</v>
      </c>
      <c r="WLI411" s="40" t="s">
        <v>147</v>
      </c>
      <c r="WLJ411" s="40" t="s">
        <v>147</v>
      </c>
      <c r="WLK411" s="40" t="s">
        <v>147</v>
      </c>
      <c r="WLL411" s="40" t="s">
        <v>147</v>
      </c>
      <c r="WLM411" s="40" t="s">
        <v>147</v>
      </c>
      <c r="WLN411" s="40" t="s">
        <v>147</v>
      </c>
      <c r="WLO411" s="40" t="s">
        <v>147</v>
      </c>
      <c r="WLP411" s="40" t="s">
        <v>147</v>
      </c>
      <c r="WLQ411" s="40" t="s">
        <v>147</v>
      </c>
      <c r="WLR411" s="40" t="s">
        <v>147</v>
      </c>
      <c r="WLS411" s="40" t="s">
        <v>147</v>
      </c>
      <c r="WLT411" s="40" t="s">
        <v>147</v>
      </c>
      <c r="WLU411" s="40" t="s">
        <v>147</v>
      </c>
      <c r="WLV411" s="40" t="s">
        <v>147</v>
      </c>
      <c r="WLW411" s="40" t="s">
        <v>147</v>
      </c>
      <c r="WLX411" s="40" t="s">
        <v>147</v>
      </c>
      <c r="WLY411" s="40" t="s">
        <v>147</v>
      </c>
      <c r="WLZ411" s="40" t="s">
        <v>147</v>
      </c>
      <c r="WMA411" s="40" t="s">
        <v>147</v>
      </c>
      <c r="WMB411" s="40" t="s">
        <v>147</v>
      </c>
      <c r="WMC411" s="40" t="s">
        <v>147</v>
      </c>
      <c r="WMD411" s="40" t="s">
        <v>147</v>
      </c>
      <c r="WME411" s="40" t="s">
        <v>147</v>
      </c>
      <c r="WMF411" s="40" t="s">
        <v>147</v>
      </c>
      <c r="WMG411" s="40" t="s">
        <v>147</v>
      </c>
      <c r="WMH411" s="40" t="s">
        <v>147</v>
      </c>
      <c r="WMI411" s="40" t="s">
        <v>147</v>
      </c>
      <c r="WMJ411" s="40" t="s">
        <v>147</v>
      </c>
      <c r="WMK411" s="40" t="s">
        <v>147</v>
      </c>
      <c r="WML411" s="40" t="s">
        <v>147</v>
      </c>
      <c r="WMM411" s="40" t="s">
        <v>147</v>
      </c>
      <c r="WMN411" s="40" t="s">
        <v>147</v>
      </c>
      <c r="WMO411" s="40" t="s">
        <v>147</v>
      </c>
      <c r="WMP411" s="40" t="s">
        <v>147</v>
      </c>
      <c r="WMQ411" s="40" t="s">
        <v>147</v>
      </c>
      <c r="WMR411" s="40" t="s">
        <v>147</v>
      </c>
      <c r="WMS411" s="40" t="s">
        <v>147</v>
      </c>
      <c r="WMT411" s="40" t="s">
        <v>147</v>
      </c>
      <c r="WMU411" s="40" t="s">
        <v>147</v>
      </c>
      <c r="WMV411" s="40" t="s">
        <v>147</v>
      </c>
      <c r="WMW411" s="40" t="s">
        <v>147</v>
      </c>
      <c r="WMX411" s="40" t="s">
        <v>147</v>
      </c>
      <c r="WMY411" s="40" t="s">
        <v>147</v>
      </c>
      <c r="WMZ411" s="40" t="s">
        <v>147</v>
      </c>
      <c r="WNA411" s="40" t="s">
        <v>147</v>
      </c>
      <c r="WNB411" s="40" t="s">
        <v>147</v>
      </c>
      <c r="WNC411" s="40" t="s">
        <v>147</v>
      </c>
      <c r="WND411" s="40" t="s">
        <v>147</v>
      </c>
      <c r="WNE411" s="40" t="s">
        <v>147</v>
      </c>
      <c r="WNF411" s="40" t="s">
        <v>147</v>
      </c>
      <c r="WNG411" s="40" t="s">
        <v>147</v>
      </c>
      <c r="WNH411" s="40" t="s">
        <v>147</v>
      </c>
      <c r="WNI411" s="40" t="s">
        <v>147</v>
      </c>
      <c r="WNJ411" s="40" t="s">
        <v>147</v>
      </c>
      <c r="WNK411" s="40" t="s">
        <v>147</v>
      </c>
      <c r="WNL411" s="40" t="s">
        <v>147</v>
      </c>
      <c r="WNM411" s="40" t="s">
        <v>147</v>
      </c>
      <c r="WNN411" s="40" t="s">
        <v>147</v>
      </c>
      <c r="WNO411" s="40" t="s">
        <v>147</v>
      </c>
      <c r="WNP411" s="40" t="s">
        <v>147</v>
      </c>
      <c r="WNQ411" s="40" t="s">
        <v>147</v>
      </c>
      <c r="WNR411" s="40" t="s">
        <v>147</v>
      </c>
      <c r="WNS411" s="40" t="s">
        <v>147</v>
      </c>
      <c r="WNT411" s="40" t="s">
        <v>147</v>
      </c>
      <c r="WNU411" s="40" t="s">
        <v>147</v>
      </c>
      <c r="WNV411" s="40" t="s">
        <v>147</v>
      </c>
      <c r="WNW411" s="40" t="s">
        <v>147</v>
      </c>
      <c r="WNX411" s="40" t="s">
        <v>147</v>
      </c>
      <c r="WNY411" s="40" t="s">
        <v>147</v>
      </c>
      <c r="WNZ411" s="40" t="s">
        <v>147</v>
      </c>
      <c r="WOA411" s="40" t="s">
        <v>147</v>
      </c>
      <c r="WOB411" s="40" t="s">
        <v>147</v>
      </c>
      <c r="WOC411" s="40" t="s">
        <v>147</v>
      </c>
      <c r="WOD411" s="40" t="s">
        <v>147</v>
      </c>
      <c r="WOE411" s="40" t="s">
        <v>147</v>
      </c>
      <c r="WOF411" s="40" t="s">
        <v>147</v>
      </c>
      <c r="WOG411" s="40" t="s">
        <v>147</v>
      </c>
      <c r="WOH411" s="40" t="s">
        <v>147</v>
      </c>
      <c r="WOI411" s="40" t="s">
        <v>147</v>
      </c>
      <c r="WOJ411" s="40" t="s">
        <v>147</v>
      </c>
      <c r="WOK411" s="40" t="s">
        <v>147</v>
      </c>
      <c r="WOL411" s="40" t="s">
        <v>147</v>
      </c>
      <c r="WOM411" s="40" t="s">
        <v>147</v>
      </c>
      <c r="WON411" s="40" t="s">
        <v>147</v>
      </c>
      <c r="WOO411" s="40" t="s">
        <v>147</v>
      </c>
      <c r="WOP411" s="40" t="s">
        <v>147</v>
      </c>
      <c r="WOQ411" s="40" t="s">
        <v>147</v>
      </c>
      <c r="WOR411" s="40" t="s">
        <v>147</v>
      </c>
      <c r="WOS411" s="40" t="s">
        <v>147</v>
      </c>
      <c r="WOT411" s="40" t="s">
        <v>147</v>
      </c>
      <c r="WOU411" s="40" t="s">
        <v>147</v>
      </c>
      <c r="WOV411" s="40" t="s">
        <v>147</v>
      </c>
      <c r="WOW411" s="40" t="s">
        <v>147</v>
      </c>
      <c r="WOX411" s="40" t="s">
        <v>147</v>
      </c>
      <c r="WOY411" s="40" t="s">
        <v>147</v>
      </c>
      <c r="WOZ411" s="40" t="s">
        <v>147</v>
      </c>
      <c r="WPA411" s="40" t="s">
        <v>147</v>
      </c>
      <c r="WPB411" s="40" t="s">
        <v>147</v>
      </c>
      <c r="WPC411" s="40" t="s">
        <v>147</v>
      </c>
      <c r="WPD411" s="40" t="s">
        <v>147</v>
      </c>
      <c r="WPE411" s="40" t="s">
        <v>147</v>
      </c>
      <c r="WPF411" s="40" t="s">
        <v>147</v>
      </c>
      <c r="WPG411" s="40" t="s">
        <v>147</v>
      </c>
      <c r="WPH411" s="40" t="s">
        <v>147</v>
      </c>
      <c r="WPI411" s="40" t="s">
        <v>147</v>
      </c>
      <c r="WPJ411" s="40" t="s">
        <v>147</v>
      </c>
      <c r="WPK411" s="40" t="s">
        <v>147</v>
      </c>
      <c r="WPL411" s="40" t="s">
        <v>147</v>
      </c>
      <c r="WPM411" s="40" t="s">
        <v>147</v>
      </c>
      <c r="WPN411" s="40" t="s">
        <v>147</v>
      </c>
      <c r="WPO411" s="40" t="s">
        <v>147</v>
      </c>
      <c r="WPP411" s="40" t="s">
        <v>147</v>
      </c>
      <c r="WPQ411" s="40" t="s">
        <v>147</v>
      </c>
      <c r="WPR411" s="40" t="s">
        <v>147</v>
      </c>
      <c r="WPS411" s="40" t="s">
        <v>147</v>
      </c>
      <c r="WPT411" s="40" t="s">
        <v>147</v>
      </c>
      <c r="WPU411" s="40" t="s">
        <v>147</v>
      </c>
      <c r="WPV411" s="40" t="s">
        <v>147</v>
      </c>
      <c r="WPW411" s="40" t="s">
        <v>147</v>
      </c>
      <c r="WPX411" s="40" t="s">
        <v>147</v>
      </c>
      <c r="WPY411" s="40" t="s">
        <v>147</v>
      </c>
      <c r="WPZ411" s="40" t="s">
        <v>147</v>
      </c>
      <c r="WQA411" s="40" t="s">
        <v>147</v>
      </c>
      <c r="WQB411" s="40" t="s">
        <v>147</v>
      </c>
      <c r="WQC411" s="40" t="s">
        <v>147</v>
      </c>
      <c r="WQD411" s="40" t="s">
        <v>147</v>
      </c>
      <c r="WQE411" s="40" t="s">
        <v>147</v>
      </c>
      <c r="WQF411" s="40" t="s">
        <v>147</v>
      </c>
      <c r="WQG411" s="40" t="s">
        <v>147</v>
      </c>
      <c r="WQH411" s="40" t="s">
        <v>147</v>
      </c>
      <c r="WQI411" s="40" t="s">
        <v>147</v>
      </c>
      <c r="WQJ411" s="40" t="s">
        <v>147</v>
      </c>
      <c r="WQK411" s="40" t="s">
        <v>147</v>
      </c>
      <c r="WQL411" s="40" t="s">
        <v>147</v>
      </c>
      <c r="WQM411" s="40" t="s">
        <v>147</v>
      </c>
      <c r="WQN411" s="40" t="s">
        <v>147</v>
      </c>
      <c r="WQO411" s="40" t="s">
        <v>147</v>
      </c>
      <c r="WQP411" s="40" t="s">
        <v>147</v>
      </c>
      <c r="WQQ411" s="40" t="s">
        <v>147</v>
      </c>
      <c r="WQR411" s="40" t="s">
        <v>147</v>
      </c>
      <c r="WQS411" s="40" t="s">
        <v>147</v>
      </c>
      <c r="WQT411" s="40" t="s">
        <v>147</v>
      </c>
      <c r="WQU411" s="40" t="s">
        <v>147</v>
      </c>
      <c r="WQV411" s="40" t="s">
        <v>147</v>
      </c>
      <c r="WQW411" s="40" t="s">
        <v>147</v>
      </c>
      <c r="WQX411" s="40" t="s">
        <v>147</v>
      </c>
      <c r="WQY411" s="40" t="s">
        <v>147</v>
      </c>
      <c r="WQZ411" s="40" t="s">
        <v>147</v>
      </c>
      <c r="WRA411" s="40" t="s">
        <v>147</v>
      </c>
      <c r="WRB411" s="40" t="s">
        <v>147</v>
      </c>
      <c r="WRC411" s="40" t="s">
        <v>147</v>
      </c>
      <c r="WRD411" s="40" t="s">
        <v>147</v>
      </c>
      <c r="WRE411" s="40" t="s">
        <v>147</v>
      </c>
      <c r="WRF411" s="40" t="s">
        <v>147</v>
      </c>
      <c r="WRG411" s="40" t="s">
        <v>147</v>
      </c>
      <c r="WRH411" s="40" t="s">
        <v>147</v>
      </c>
      <c r="WRI411" s="40" t="s">
        <v>147</v>
      </c>
      <c r="WRJ411" s="40" t="s">
        <v>147</v>
      </c>
      <c r="WRK411" s="40" t="s">
        <v>147</v>
      </c>
      <c r="WRL411" s="40" t="s">
        <v>147</v>
      </c>
      <c r="WRM411" s="40" t="s">
        <v>147</v>
      </c>
      <c r="WRN411" s="40" t="s">
        <v>147</v>
      </c>
      <c r="WRO411" s="40" t="s">
        <v>147</v>
      </c>
      <c r="WRP411" s="40" t="s">
        <v>147</v>
      </c>
      <c r="WRQ411" s="40" t="s">
        <v>147</v>
      </c>
      <c r="WRR411" s="40" t="s">
        <v>147</v>
      </c>
      <c r="WRS411" s="40" t="s">
        <v>147</v>
      </c>
      <c r="WRT411" s="40" t="s">
        <v>147</v>
      </c>
      <c r="WRU411" s="40" t="s">
        <v>147</v>
      </c>
      <c r="WRV411" s="40" t="s">
        <v>147</v>
      </c>
      <c r="WRW411" s="40" t="s">
        <v>147</v>
      </c>
      <c r="WRX411" s="40" t="s">
        <v>147</v>
      </c>
      <c r="WRY411" s="40" t="s">
        <v>147</v>
      </c>
      <c r="WRZ411" s="40" t="s">
        <v>147</v>
      </c>
      <c r="WSA411" s="40" t="s">
        <v>147</v>
      </c>
      <c r="WSB411" s="40" t="s">
        <v>147</v>
      </c>
      <c r="WSC411" s="40" t="s">
        <v>147</v>
      </c>
      <c r="WSD411" s="40" t="s">
        <v>147</v>
      </c>
      <c r="WSE411" s="40" t="s">
        <v>147</v>
      </c>
      <c r="WSF411" s="40" t="s">
        <v>147</v>
      </c>
      <c r="WSG411" s="40" t="s">
        <v>147</v>
      </c>
      <c r="WSH411" s="40" t="s">
        <v>147</v>
      </c>
      <c r="WSI411" s="40" t="s">
        <v>147</v>
      </c>
      <c r="WSJ411" s="40" t="s">
        <v>147</v>
      </c>
      <c r="WSK411" s="40" t="s">
        <v>147</v>
      </c>
      <c r="WSL411" s="40" t="s">
        <v>147</v>
      </c>
      <c r="WSM411" s="40" t="s">
        <v>147</v>
      </c>
      <c r="WSN411" s="40" t="s">
        <v>147</v>
      </c>
      <c r="WSO411" s="40" t="s">
        <v>147</v>
      </c>
      <c r="WSP411" s="40" t="s">
        <v>147</v>
      </c>
      <c r="WSQ411" s="40" t="s">
        <v>147</v>
      </c>
      <c r="WSR411" s="40" t="s">
        <v>147</v>
      </c>
      <c r="WSS411" s="40" t="s">
        <v>147</v>
      </c>
      <c r="WST411" s="40" t="s">
        <v>147</v>
      </c>
      <c r="WSU411" s="40" t="s">
        <v>147</v>
      </c>
      <c r="WSV411" s="40" t="s">
        <v>147</v>
      </c>
      <c r="WSW411" s="40" t="s">
        <v>147</v>
      </c>
      <c r="WSX411" s="40" t="s">
        <v>147</v>
      </c>
      <c r="WSY411" s="40" t="s">
        <v>147</v>
      </c>
      <c r="WSZ411" s="40" t="s">
        <v>147</v>
      </c>
      <c r="WTA411" s="40" t="s">
        <v>147</v>
      </c>
      <c r="WTB411" s="40" t="s">
        <v>147</v>
      </c>
      <c r="WTC411" s="40" t="s">
        <v>147</v>
      </c>
      <c r="WTD411" s="40" t="s">
        <v>147</v>
      </c>
      <c r="WTE411" s="40" t="s">
        <v>147</v>
      </c>
      <c r="WTF411" s="40" t="s">
        <v>147</v>
      </c>
      <c r="WTG411" s="40" t="s">
        <v>147</v>
      </c>
      <c r="WTH411" s="40" t="s">
        <v>147</v>
      </c>
      <c r="WTI411" s="40" t="s">
        <v>147</v>
      </c>
      <c r="WTJ411" s="40" t="s">
        <v>147</v>
      </c>
      <c r="WTK411" s="40" t="s">
        <v>147</v>
      </c>
      <c r="WTL411" s="40" t="s">
        <v>147</v>
      </c>
      <c r="WTM411" s="40" t="s">
        <v>147</v>
      </c>
      <c r="WTN411" s="40" t="s">
        <v>147</v>
      </c>
      <c r="WTO411" s="40" t="s">
        <v>147</v>
      </c>
      <c r="WTP411" s="40" t="s">
        <v>147</v>
      </c>
      <c r="WTQ411" s="40" t="s">
        <v>147</v>
      </c>
      <c r="WTR411" s="40" t="s">
        <v>147</v>
      </c>
      <c r="WTS411" s="40" t="s">
        <v>147</v>
      </c>
      <c r="WTT411" s="40" t="s">
        <v>147</v>
      </c>
      <c r="WTU411" s="40" t="s">
        <v>147</v>
      </c>
      <c r="WTV411" s="40" t="s">
        <v>147</v>
      </c>
      <c r="WTW411" s="40" t="s">
        <v>147</v>
      </c>
      <c r="WTX411" s="40" t="s">
        <v>147</v>
      </c>
      <c r="WTY411" s="40" t="s">
        <v>147</v>
      </c>
      <c r="WTZ411" s="40" t="s">
        <v>147</v>
      </c>
      <c r="WUA411" s="40" t="s">
        <v>147</v>
      </c>
      <c r="WUB411" s="40" t="s">
        <v>147</v>
      </c>
      <c r="WUC411" s="40" t="s">
        <v>147</v>
      </c>
      <c r="WUD411" s="40" t="s">
        <v>147</v>
      </c>
      <c r="WUE411" s="40" t="s">
        <v>147</v>
      </c>
      <c r="WUF411" s="40" t="s">
        <v>147</v>
      </c>
      <c r="WUG411" s="40" t="s">
        <v>147</v>
      </c>
      <c r="WUH411" s="40" t="s">
        <v>147</v>
      </c>
      <c r="WUI411" s="40" t="s">
        <v>147</v>
      </c>
      <c r="WUJ411" s="40" t="s">
        <v>147</v>
      </c>
      <c r="WUK411" s="40" t="s">
        <v>147</v>
      </c>
      <c r="WUL411" s="40" t="s">
        <v>147</v>
      </c>
      <c r="WUM411" s="40" t="s">
        <v>147</v>
      </c>
      <c r="WUN411" s="40" t="s">
        <v>147</v>
      </c>
      <c r="WUO411" s="40" t="s">
        <v>147</v>
      </c>
      <c r="WUP411" s="40" t="s">
        <v>147</v>
      </c>
      <c r="WUQ411" s="40" t="s">
        <v>147</v>
      </c>
      <c r="WUR411" s="40" t="s">
        <v>147</v>
      </c>
      <c r="WUS411" s="40" t="s">
        <v>147</v>
      </c>
      <c r="WUT411" s="40" t="s">
        <v>147</v>
      </c>
      <c r="WUU411" s="40" t="s">
        <v>147</v>
      </c>
      <c r="WUV411" s="40" t="s">
        <v>147</v>
      </c>
      <c r="WUW411" s="40" t="s">
        <v>147</v>
      </c>
      <c r="WUX411" s="40" t="s">
        <v>147</v>
      </c>
      <c r="WUY411" s="40" t="s">
        <v>147</v>
      </c>
      <c r="WUZ411" s="40" t="s">
        <v>147</v>
      </c>
      <c r="WVA411" s="40" t="s">
        <v>147</v>
      </c>
      <c r="WVB411" s="40" t="s">
        <v>147</v>
      </c>
      <c r="WVC411" s="40" t="s">
        <v>147</v>
      </c>
      <c r="WVD411" s="40" t="s">
        <v>147</v>
      </c>
      <c r="WVE411" s="40" t="s">
        <v>147</v>
      </c>
      <c r="WVF411" s="40" t="s">
        <v>147</v>
      </c>
      <c r="WVG411" s="40" t="s">
        <v>147</v>
      </c>
      <c r="WVH411" s="40" t="s">
        <v>147</v>
      </c>
      <c r="WVI411" s="40" t="s">
        <v>147</v>
      </c>
      <c r="WVJ411" s="40" t="s">
        <v>147</v>
      </c>
      <c r="WVK411" s="40" t="s">
        <v>147</v>
      </c>
      <c r="WVL411" s="40" t="s">
        <v>147</v>
      </c>
      <c r="WVM411" s="40" t="s">
        <v>147</v>
      </c>
      <c r="WVN411" s="40" t="s">
        <v>147</v>
      </c>
      <c r="WVO411" s="40" t="s">
        <v>147</v>
      </c>
      <c r="WVP411" s="40" t="s">
        <v>147</v>
      </c>
      <c r="WVQ411" s="40" t="s">
        <v>147</v>
      </c>
      <c r="WVR411" s="40" t="s">
        <v>147</v>
      </c>
      <c r="WVS411" s="40" t="s">
        <v>147</v>
      </c>
      <c r="WVT411" s="40" t="s">
        <v>147</v>
      </c>
      <c r="WVU411" s="40" t="s">
        <v>147</v>
      </c>
      <c r="WVV411" s="40" t="s">
        <v>147</v>
      </c>
      <c r="WVW411" s="40" t="s">
        <v>147</v>
      </c>
      <c r="WVX411" s="40" t="s">
        <v>147</v>
      </c>
      <c r="WVY411" s="40" t="s">
        <v>147</v>
      </c>
      <c r="WVZ411" s="40" t="s">
        <v>147</v>
      </c>
      <c r="WWA411" s="40" t="s">
        <v>147</v>
      </c>
      <c r="WWB411" s="40" t="s">
        <v>147</v>
      </c>
      <c r="WWC411" s="40" t="s">
        <v>147</v>
      </c>
      <c r="WWD411" s="40" t="s">
        <v>147</v>
      </c>
      <c r="WWE411" s="40" t="s">
        <v>147</v>
      </c>
      <c r="WWF411" s="40" t="s">
        <v>147</v>
      </c>
      <c r="WWG411" s="40" t="s">
        <v>147</v>
      </c>
      <c r="WWH411" s="40" t="s">
        <v>147</v>
      </c>
      <c r="WWI411" s="40" t="s">
        <v>147</v>
      </c>
      <c r="WWJ411" s="40" t="s">
        <v>147</v>
      </c>
      <c r="WWK411" s="40" t="s">
        <v>147</v>
      </c>
      <c r="WWL411" s="40" t="s">
        <v>147</v>
      </c>
      <c r="WWM411" s="40" t="s">
        <v>147</v>
      </c>
      <c r="WWN411" s="40" t="s">
        <v>147</v>
      </c>
      <c r="WWO411" s="40" t="s">
        <v>147</v>
      </c>
      <c r="WWP411" s="40" t="s">
        <v>147</v>
      </c>
      <c r="WWQ411" s="40" t="s">
        <v>147</v>
      </c>
      <c r="WWR411" s="40" t="s">
        <v>147</v>
      </c>
      <c r="WWS411" s="40" t="s">
        <v>147</v>
      </c>
      <c r="WWT411" s="40" t="s">
        <v>147</v>
      </c>
      <c r="WWU411" s="40" t="s">
        <v>147</v>
      </c>
      <c r="WWV411" s="40" t="s">
        <v>147</v>
      </c>
      <c r="WWW411" s="40" t="s">
        <v>147</v>
      </c>
      <c r="WWX411" s="40" t="s">
        <v>147</v>
      </c>
      <c r="WWY411" s="40" t="s">
        <v>147</v>
      </c>
      <c r="WWZ411" s="40" t="s">
        <v>147</v>
      </c>
      <c r="WXA411" s="40" t="s">
        <v>147</v>
      </c>
      <c r="WXB411" s="40" t="s">
        <v>147</v>
      </c>
      <c r="WXC411" s="40" t="s">
        <v>147</v>
      </c>
      <c r="WXD411" s="40" t="s">
        <v>147</v>
      </c>
      <c r="WXE411" s="40" t="s">
        <v>147</v>
      </c>
      <c r="WXF411" s="40" t="s">
        <v>147</v>
      </c>
      <c r="WXG411" s="40" t="s">
        <v>147</v>
      </c>
      <c r="WXH411" s="40" t="s">
        <v>147</v>
      </c>
      <c r="WXI411" s="40" t="s">
        <v>147</v>
      </c>
      <c r="WXJ411" s="40" t="s">
        <v>147</v>
      </c>
      <c r="WXK411" s="40" t="s">
        <v>147</v>
      </c>
      <c r="WXL411" s="40" t="s">
        <v>147</v>
      </c>
      <c r="WXM411" s="40" t="s">
        <v>147</v>
      </c>
      <c r="WXN411" s="40" t="s">
        <v>147</v>
      </c>
      <c r="WXO411" s="40" t="s">
        <v>147</v>
      </c>
      <c r="WXP411" s="40" t="s">
        <v>147</v>
      </c>
      <c r="WXQ411" s="40" t="s">
        <v>147</v>
      </c>
      <c r="WXR411" s="40" t="s">
        <v>147</v>
      </c>
      <c r="WXS411" s="40" t="s">
        <v>147</v>
      </c>
      <c r="WXT411" s="40" t="s">
        <v>147</v>
      </c>
      <c r="WXU411" s="40" t="s">
        <v>147</v>
      </c>
      <c r="WXV411" s="40" t="s">
        <v>147</v>
      </c>
      <c r="WXW411" s="40" t="s">
        <v>147</v>
      </c>
      <c r="WXX411" s="40" t="s">
        <v>147</v>
      </c>
      <c r="WXY411" s="40" t="s">
        <v>147</v>
      </c>
      <c r="WXZ411" s="40" t="s">
        <v>147</v>
      </c>
      <c r="WYA411" s="40" t="s">
        <v>147</v>
      </c>
      <c r="WYB411" s="40" t="s">
        <v>147</v>
      </c>
      <c r="WYC411" s="40" t="s">
        <v>147</v>
      </c>
      <c r="WYD411" s="40" t="s">
        <v>147</v>
      </c>
      <c r="WYE411" s="40" t="s">
        <v>147</v>
      </c>
      <c r="WYF411" s="40" t="s">
        <v>147</v>
      </c>
      <c r="WYG411" s="40" t="s">
        <v>147</v>
      </c>
      <c r="WYH411" s="40" t="s">
        <v>147</v>
      </c>
      <c r="WYI411" s="40" t="s">
        <v>147</v>
      </c>
      <c r="WYJ411" s="40" t="s">
        <v>147</v>
      </c>
      <c r="WYK411" s="40" t="s">
        <v>147</v>
      </c>
      <c r="WYL411" s="40" t="s">
        <v>147</v>
      </c>
      <c r="WYM411" s="40" t="s">
        <v>147</v>
      </c>
      <c r="WYN411" s="40" t="s">
        <v>147</v>
      </c>
      <c r="WYO411" s="40" t="s">
        <v>147</v>
      </c>
      <c r="WYP411" s="40" t="s">
        <v>147</v>
      </c>
      <c r="WYQ411" s="40" t="s">
        <v>147</v>
      </c>
      <c r="WYR411" s="40" t="s">
        <v>147</v>
      </c>
      <c r="WYS411" s="40" t="s">
        <v>147</v>
      </c>
      <c r="WYT411" s="40" t="s">
        <v>147</v>
      </c>
      <c r="WYU411" s="40" t="s">
        <v>147</v>
      </c>
      <c r="WYV411" s="40" t="s">
        <v>147</v>
      </c>
      <c r="WYW411" s="40" t="s">
        <v>147</v>
      </c>
      <c r="WYX411" s="40" t="s">
        <v>147</v>
      </c>
      <c r="WYY411" s="40" t="s">
        <v>147</v>
      </c>
      <c r="WYZ411" s="40" t="s">
        <v>147</v>
      </c>
      <c r="WZA411" s="40" t="s">
        <v>147</v>
      </c>
      <c r="WZB411" s="40" t="s">
        <v>147</v>
      </c>
      <c r="WZC411" s="40" t="s">
        <v>147</v>
      </c>
      <c r="WZD411" s="40" t="s">
        <v>147</v>
      </c>
      <c r="WZE411" s="40" t="s">
        <v>147</v>
      </c>
      <c r="WZF411" s="40" t="s">
        <v>147</v>
      </c>
      <c r="WZG411" s="40" t="s">
        <v>147</v>
      </c>
      <c r="WZH411" s="40" t="s">
        <v>147</v>
      </c>
      <c r="WZI411" s="40" t="s">
        <v>147</v>
      </c>
      <c r="WZJ411" s="40" t="s">
        <v>147</v>
      </c>
      <c r="WZK411" s="40" t="s">
        <v>147</v>
      </c>
      <c r="WZL411" s="40" t="s">
        <v>147</v>
      </c>
      <c r="WZM411" s="40" t="s">
        <v>147</v>
      </c>
      <c r="WZN411" s="40" t="s">
        <v>147</v>
      </c>
      <c r="WZO411" s="40" t="s">
        <v>147</v>
      </c>
      <c r="WZP411" s="40" t="s">
        <v>147</v>
      </c>
      <c r="WZQ411" s="40" t="s">
        <v>147</v>
      </c>
      <c r="WZR411" s="40" t="s">
        <v>147</v>
      </c>
      <c r="WZS411" s="40" t="s">
        <v>147</v>
      </c>
      <c r="WZT411" s="40" t="s">
        <v>147</v>
      </c>
      <c r="WZU411" s="40" t="s">
        <v>147</v>
      </c>
      <c r="WZV411" s="40" t="s">
        <v>147</v>
      </c>
      <c r="WZW411" s="40" t="s">
        <v>147</v>
      </c>
      <c r="WZX411" s="40" t="s">
        <v>147</v>
      </c>
      <c r="WZY411" s="40" t="s">
        <v>147</v>
      </c>
      <c r="WZZ411" s="40" t="s">
        <v>147</v>
      </c>
      <c r="XAA411" s="40" t="s">
        <v>147</v>
      </c>
      <c r="XAB411" s="40" t="s">
        <v>147</v>
      </c>
      <c r="XAC411" s="40" t="s">
        <v>147</v>
      </c>
      <c r="XAD411" s="40" t="s">
        <v>147</v>
      </c>
      <c r="XAE411" s="40" t="s">
        <v>147</v>
      </c>
      <c r="XAF411" s="40" t="s">
        <v>147</v>
      </c>
      <c r="XAG411" s="40" t="s">
        <v>147</v>
      </c>
      <c r="XAH411" s="40" t="s">
        <v>147</v>
      </c>
      <c r="XAI411" s="40" t="s">
        <v>147</v>
      </c>
      <c r="XAJ411" s="40" t="s">
        <v>147</v>
      </c>
      <c r="XAK411" s="40" t="s">
        <v>147</v>
      </c>
      <c r="XAL411" s="40" t="s">
        <v>147</v>
      </c>
      <c r="XAM411" s="40" t="s">
        <v>147</v>
      </c>
      <c r="XAN411" s="40" t="s">
        <v>147</v>
      </c>
      <c r="XAO411" s="40" t="s">
        <v>147</v>
      </c>
      <c r="XAP411" s="40" t="s">
        <v>147</v>
      </c>
      <c r="XAQ411" s="40" t="s">
        <v>147</v>
      </c>
      <c r="XAR411" s="40" t="s">
        <v>147</v>
      </c>
      <c r="XAS411" s="40" t="s">
        <v>147</v>
      </c>
      <c r="XAT411" s="40" t="s">
        <v>147</v>
      </c>
      <c r="XAU411" s="40" t="s">
        <v>147</v>
      </c>
      <c r="XAV411" s="40" t="s">
        <v>147</v>
      </c>
      <c r="XAW411" s="40" t="s">
        <v>147</v>
      </c>
      <c r="XAX411" s="40" t="s">
        <v>147</v>
      </c>
      <c r="XAY411" s="40" t="s">
        <v>147</v>
      </c>
      <c r="XAZ411" s="40" t="s">
        <v>147</v>
      </c>
      <c r="XBA411" s="40" t="s">
        <v>147</v>
      </c>
      <c r="XBB411" s="40" t="s">
        <v>147</v>
      </c>
      <c r="XBC411" s="40" t="s">
        <v>147</v>
      </c>
      <c r="XBD411" s="40" t="s">
        <v>147</v>
      </c>
      <c r="XBE411" s="40" t="s">
        <v>147</v>
      </c>
      <c r="XBF411" s="40" t="s">
        <v>147</v>
      </c>
      <c r="XBG411" s="40" t="s">
        <v>147</v>
      </c>
      <c r="XBH411" s="40" t="s">
        <v>147</v>
      </c>
      <c r="XBI411" s="40" t="s">
        <v>147</v>
      </c>
      <c r="XBJ411" s="40" t="s">
        <v>147</v>
      </c>
      <c r="XBK411" s="40" t="s">
        <v>147</v>
      </c>
      <c r="XBL411" s="40" t="s">
        <v>147</v>
      </c>
      <c r="XBM411" s="40" t="s">
        <v>147</v>
      </c>
      <c r="XBN411" s="40" t="s">
        <v>147</v>
      </c>
      <c r="XBO411" s="40" t="s">
        <v>147</v>
      </c>
      <c r="XBP411" s="40" t="s">
        <v>147</v>
      </c>
      <c r="XBQ411" s="40" t="s">
        <v>147</v>
      </c>
      <c r="XBR411" s="40" t="s">
        <v>147</v>
      </c>
      <c r="XBS411" s="40" t="s">
        <v>147</v>
      </c>
      <c r="XBT411" s="40" t="s">
        <v>147</v>
      </c>
      <c r="XBU411" s="40" t="s">
        <v>147</v>
      </c>
      <c r="XBV411" s="40" t="s">
        <v>147</v>
      </c>
      <c r="XBW411" s="40" t="s">
        <v>147</v>
      </c>
      <c r="XBX411" s="40" t="s">
        <v>147</v>
      </c>
      <c r="XBY411" s="40" t="s">
        <v>147</v>
      </c>
      <c r="XBZ411" s="40" t="s">
        <v>147</v>
      </c>
      <c r="XCA411" s="40" t="s">
        <v>147</v>
      </c>
      <c r="XCB411" s="40" t="s">
        <v>147</v>
      </c>
      <c r="XCC411" s="40" t="s">
        <v>147</v>
      </c>
      <c r="XCD411" s="40" t="s">
        <v>147</v>
      </c>
      <c r="XCE411" s="40" t="s">
        <v>147</v>
      </c>
      <c r="XCF411" s="40" t="s">
        <v>147</v>
      </c>
      <c r="XCG411" s="40" t="s">
        <v>147</v>
      </c>
      <c r="XCH411" s="40" t="s">
        <v>147</v>
      </c>
      <c r="XCI411" s="40" t="s">
        <v>147</v>
      </c>
      <c r="XCJ411" s="40" t="s">
        <v>147</v>
      </c>
      <c r="XCK411" s="40" t="s">
        <v>147</v>
      </c>
      <c r="XCL411" s="40" t="s">
        <v>147</v>
      </c>
      <c r="XCM411" s="40" t="s">
        <v>147</v>
      </c>
      <c r="XCN411" s="40" t="s">
        <v>147</v>
      </c>
      <c r="XCO411" s="40" t="s">
        <v>147</v>
      </c>
      <c r="XCP411" s="40" t="s">
        <v>147</v>
      </c>
      <c r="XCQ411" s="40" t="s">
        <v>147</v>
      </c>
      <c r="XCR411" s="40" t="s">
        <v>147</v>
      </c>
      <c r="XCS411" s="40" t="s">
        <v>147</v>
      </c>
      <c r="XCT411" s="40" t="s">
        <v>147</v>
      </c>
      <c r="XCU411" s="40" t="s">
        <v>147</v>
      </c>
      <c r="XCV411" s="40" t="s">
        <v>147</v>
      </c>
      <c r="XCW411" s="40" t="s">
        <v>147</v>
      </c>
      <c r="XCX411" s="40" t="s">
        <v>147</v>
      </c>
      <c r="XCY411" s="40" t="s">
        <v>147</v>
      </c>
      <c r="XCZ411" s="40" t="s">
        <v>147</v>
      </c>
      <c r="XDA411" s="40" t="s">
        <v>147</v>
      </c>
      <c r="XDB411" s="40" t="s">
        <v>147</v>
      </c>
      <c r="XDC411" s="40" t="s">
        <v>147</v>
      </c>
      <c r="XDD411" s="40" t="s">
        <v>147</v>
      </c>
      <c r="XDE411" s="40" t="s">
        <v>147</v>
      </c>
      <c r="XDF411" s="40" t="s">
        <v>147</v>
      </c>
      <c r="XDG411" s="40" t="s">
        <v>147</v>
      </c>
      <c r="XDH411" s="40" t="s">
        <v>147</v>
      </c>
      <c r="XDI411" s="40" t="s">
        <v>147</v>
      </c>
      <c r="XDJ411" s="40" t="s">
        <v>147</v>
      </c>
      <c r="XDK411" s="40" t="s">
        <v>147</v>
      </c>
      <c r="XDL411" s="40" t="s">
        <v>147</v>
      </c>
      <c r="XDM411" s="40" t="s">
        <v>147</v>
      </c>
      <c r="XDN411" s="40" t="s">
        <v>147</v>
      </c>
      <c r="XDO411" s="40" t="s">
        <v>147</v>
      </c>
      <c r="XDP411" s="40" t="s">
        <v>147</v>
      </c>
      <c r="XDQ411" s="40" t="s">
        <v>147</v>
      </c>
      <c r="XDR411" s="40" t="s">
        <v>147</v>
      </c>
      <c r="XDS411" s="40" t="s">
        <v>147</v>
      </c>
      <c r="XDT411" s="40" t="s">
        <v>147</v>
      </c>
      <c r="XDU411" s="40" t="s">
        <v>147</v>
      </c>
      <c r="XDV411" s="40" t="s">
        <v>147</v>
      </c>
      <c r="XDW411" s="40" t="s">
        <v>147</v>
      </c>
      <c r="XDX411" s="40" t="s">
        <v>147</v>
      </c>
      <c r="XDY411" s="40" t="s">
        <v>147</v>
      </c>
      <c r="XDZ411" s="40" t="s">
        <v>147</v>
      </c>
      <c r="XEA411" s="40" t="s">
        <v>147</v>
      </c>
      <c r="XEB411" s="40" t="s">
        <v>147</v>
      </c>
      <c r="XEC411" s="40" t="s">
        <v>147</v>
      </c>
      <c r="XED411" s="40" t="s">
        <v>147</v>
      </c>
      <c r="XEE411" s="40" t="s">
        <v>147</v>
      </c>
      <c r="XEF411" s="40" t="s">
        <v>147</v>
      </c>
      <c r="XEG411" s="40" t="s">
        <v>147</v>
      </c>
      <c r="XEH411" s="40" t="s">
        <v>147</v>
      </c>
      <c r="XEI411" s="40" t="s">
        <v>147</v>
      </c>
      <c r="XEJ411" s="40" t="s">
        <v>147</v>
      </c>
      <c r="XEK411" s="40" t="s">
        <v>147</v>
      </c>
      <c r="XEL411" s="40" t="s">
        <v>147</v>
      </c>
      <c r="XEM411" s="40" t="s">
        <v>147</v>
      </c>
      <c r="XEN411" s="40" t="s">
        <v>147</v>
      </c>
      <c r="XEO411" s="40" t="s">
        <v>147</v>
      </c>
      <c r="XEP411" s="40" t="s">
        <v>147</v>
      </c>
      <c r="XEQ411" s="40" t="s">
        <v>147</v>
      </c>
      <c r="XER411" s="40" t="s">
        <v>147</v>
      </c>
      <c r="XES411" s="40" t="s">
        <v>147</v>
      </c>
      <c r="XET411" s="40" t="s">
        <v>147</v>
      </c>
      <c r="XEU411" s="40" t="s">
        <v>147</v>
      </c>
      <c r="XEV411" s="40" t="s">
        <v>147</v>
      </c>
      <c r="XEW411" s="40" t="s">
        <v>147</v>
      </c>
      <c r="XEX411" s="40" t="s">
        <v>147</v>
      </c>
      <c r="XEY411" s="40" t="s">
        <v>147</v>
      </c>
      <c r="XEZ411" s="40" t="s">
        <v>147</v>
      </c>
      <c r="XFA411" s="40" t="s">
        <v>147</v>
      </c>
      <c r="XFB411" s="40" t="s">
        <v>147</v>
      </c>
      <c r="XFC411" s="40" t="s">
        <v>147</v>
      </c>
      <c r="XFD411" s="40" t="s">
        <v>147</v>
      </c>
    </row>
    <row r="412" spans="1:16384" s="2" customFormat="1" ht="18" x14ac:dyDescent="0.3">
      <c r="A412" s="286" t="s">
        <v>388</v>
      </c>
      <c r="B412" s="203">
        <v>0.05</v>
      </c>
      <c r="C412" s="172"/>
      <c r="D412" s="204"/>
      <c r="E412" s="287"/>
      <c r="F412" s="116">
        <f>SUM(F413,F421)*B412</f>
        <v>0</v>
      </c>
      <c r="G412" s="27"/>
      <c r="H412" s="6"/>
      <c r="I412" s="3"/>
      <c r="J412"/>
      <c r="K412"/>
      <c r="L412"/>
    </row>
    <row r="413" spans="1:16384" s="2" customFormat="1" x14ac:dyDescent="0.3">
      <c r="A413" s="288" t="s">
        <v>300</v>
      </c>
      <c r="B413" s="184">
        <v>0.5</v>
      </c>
      <c r="C413" s="144"/>
      <c r="D413" s="138"/>
      <c r="E413" s="357"/>
      <c r="F413" s="114">
        <f>SUM(F415:F420)</f>
        <v>0</v>
      </c>
      <c r="G413" s="6"/>
      <c r="H413" s="6"/>
      <c r="I413" s="3"/>
      <c r="J413"/>
      <c r="K413"/>
      <c r="L413"/>
    </row>
    <row r="414" spans="1:16384" s="2" customFormat="1" ht="15.6" x14ac:dyDescent="0.3">
      <c r="A414" s="289" t="s">
        <v>17</v>
      </c>
      <c r="B414" s="198"/>
      <c r="C414" s="205"/>
      <c r="D414" s="206"/>
      <c r="E414" s="290"/>
      <c r="F414" s="112"/>
      <c r="G414" s="11"/>
      <c r="H414" s="6"/>
      <c r="I414" s="3"/>
      <c r="J414"/>
      <c r="K414"/>
      <c r="L414"/>
    </row>
    <row r="415" spans="1:16384" s="2" customFormat="1" ht="15.6" x14ac:dyDescent="0.3">
      <c r="A415" s="291" t="s">
        <v>353</v>
      </c>
      <c r="B415" s="127">
        <v>0.17</v>
      </c>
      <c r="C415" s="207"/>
      <c r="D415" s="208"/>
      <c r="E415" s="292"/>
      <c r="F415" s="75">
        <f>IF(C415="s",B415*$B$413,0)</f>
        <v>0</v>
      </c>
      <c r="G415" s="11"/>
      <c r="H415" s="6"/>
      <c r="I415" s="3"/>
      <c r="J415"/>
      <c r="K415"/>
      <c r="L415"/>
    </row>
    <row r="416" spans="1:16384" s="2" customFormat="1" ht="15.6" x14ac:dyDescent="0.3">
      <c r="A416" s="291" t="s">
        <v>301</v>
      </c>
      <c r="B416" s="127">
        <v>0.16</v>
      </c>
      <c r="C416" s="207"/>
      <c r="D416" s="208"/>
      <c r="E416" s="292"/>
      <c r="F416" s="75">
        <f>IF(C416="s",B416*$B$413,0)</f>
        <v>0</v>
      </c>
      <c r="G416" s="11"/>
      <c r="H416" s="6"/>
      <c r="I416" s="3"/>
      <c r="J416"/>
      <c r="K416"/>
      <c r="L416"/>
    </row>
    <row r="417" spans="1:12" s="2" customFormat="1" ht="15.6" x14ac:dyDescent="0.3">
      <c r="A417" s="291" t="s">
        <v>356</v>
      </c>
      <c r="B417" s="127">
        <v>0.17</v>
      </c>
      <c r="C417" s="207"/>
      <c r="D417" s="208"/>
      <c r="E417" s="292"/>
      <c r="F417" s="75">
        <f t="shared" ref="F417:F420" si="42">IF(C417="s",B417*$B$413,0)</f>
        <v>0</v>
      </c>
      <c r="G417" s="11"/>
      <c r="H417" s="6"/>
      <c r="I417" s="3"/>
      <c r="J417"/>
      <c r="K417"/>
      <c r="L417"/>
    </row>
    <row r="418" spans="1:12" s="2" customFormat="1" ht="15.6" x14ac:dyDescent="0.3">
      <c r="A418" s="291" t="s">
        <v>357</v>
      </c>
      <c r="B418" s="127">
        <v>0.17</v>
      </c>
      <c r="C418" s="207"/>
      <c r="D418" s="208"/>
      <c r="E418" s="292"/>
      <c r="F418" s="75">
        <f t="shared" si="42"/>
        <v>0</v>
      </c>
      <c r="G418" s="11"/>
      <c r="H418" s="6"/>
      <c r="I418" s="3"/>
      <c r="J418"/>
      <c r="K418"/>
      <c r="L418"/>
    </row>
    <row r="419" spans="1:12" s="2" customFormat="1" ht="15.6" x14ac:dyDescent="0.3">
      <c r="A419" s="291" t="s">
        <v>354</v>
      </c>
      <c r="B419" s="127">
        <v>0.17</v>
      </c>
      <c r="C419" s="207"/>
      <c r="D419" s="208"/>
      <c r="E419" s="292"/>
      <c r="F419" s="75">
        <f t="shared" si="42"/>
        <v>0</v>
      </c>
      <c r="G419" s="11"/>
      <c r="H419" s="6"/>
      <c r="I419" s="3"/>
      <c r="J419"/>
      <c r="K419"/>
      <c r="L419"/>
    </row>
    <row r="420" spans="1:12" s="2" customFormat="1" ht="31.2" x14ac:dyDescent="0.3">
      <c r="A420" s="291" t="s">
        <v>355</v>
      </c>
      <c r="B420" s="127">
        <v>0.16</v>
      </c>
      <c r="C420" s="207"/>
      <c r="D420" s="208"/>
      <c r="E420" s="292"/>
      <c r="F420" s="75">
        <f t="shared" si="42"/>
        <v>0</v>
      </c>
      <c r="G420" s="11"/>
      <c r="H420" s="6"/>
      <c r="I420" s="3"/>
      <c r="J420"/>
      <c r="K420"/>
      <c r="L420"/>
    </row>
    <row r="421" spans="1:12" s="2" customFormat="1" ht="15.6" x14ac:dyDescent="0.3">
      <c r="A421" s="258" t="s">
        <v>302</v>
      </c>
      <c r="B421" s="134">
        <v>0.5</v>
      </c>
      <c r="C421" s="138"/>
      <c r="D421" s="139"/>
      <c r="E421" s="226"/>
      <c r="F421" s="81">
        <f>SUM(F422:F426)</f>
        <v>0</v>
      </c>
      <c r="G421" s="11"/>
      <c r="I421" s="3"/>
      <c r="J421"/>
      <c r="K421"/>
      <c r="L421"/>
    </row>
    <row r="422" spans="1:12" s="2" customFormat="1" ht="15.6" x14ac:dyDescent="0.3">
      <c r="A422" s="289" t="s">
        <v>11</v>
      </c>
      <c r="B422" s="131"/>
      <c r="C422" s="152"/>
      <c r="D422" s="313"/>
      <c r="E422" s="255"/>
      <c r="F422" s="91"/>
      <c r="G422" s="11"/>
      <c r="I422" s="3"/>
      <c r="J422"/>
      <c r="K422"/>
      <c r="L422"/>
    </row>
    <row r="423" spans="1:12" s="2" customFormat="1" ht="15.6" x14ac:dyDescent="0.3">
      <c r="A423" s="291" t="s">
        <v>358</v>
      </c>
      <c r="B423" s="127">
        <v>0.25</v>
      </c>
      <c r="C423" s="128"/>
      <c r="D423" s="311"/>
      <c r="E423" s="312"/>
      <c r="F423" s="75">
        <f>IF(C423="s",B423*$B$421,0)</f>
        <v>0</v>
      </c>
      <c r="G423" s="38"/>
      <c r="I423" s="3"/>
      <c r="J423"/>
      <c r="K423"/>
      <c r="L423"/>
    </row>
    <row r="424" spans="1:12" s="2" customFormat="1" ht="15.6" x14ac:dyDescent="0.3">
      <c r="A424" s="291" t="s">
        <v>359</v>
      </c>
      <c r="B424" s="127">
        <v>0.25</v>
      </c>
      <c r="C424" s="128"/>
      <c r="D424" s="311"/>
      <c r="E424" s="312"/>
      <c r="F424" s="75">
        <f>IF(C424="s",B424*$B$421,0)</f>
        <v>0</v>
      </c>
      <c r="G424" s="38"/>
      <c r="I424" s="3"/>
      <c r="J424"/>
      <c r="K424"/>
      <c r="L424"/>
    </row>
    <row r="425" spans="1:12" s="2" customFormat="1" ht="15.6" x14ac:dyDescent="0.3">
      <c r="A425" s="291" t="s">
        <v>303</v>
      </c>
      <c r="B425" s="127">
        <v>0.25</v>
      </c>
      <c r="C425" s="128"/>
      <c r="D425" s="311"/>
      <c r="E425" s="312"/>
      <c r="F425" s="75">
        <f>IF(C425="s",B425*$B$421,0)</f>
        <v>0</v>
      </c>
      <c r="G425" s="38"/>
      <c r="I425" s="3"/>
      <c r="J425"/>
      <c r="K425"/>
      <c r="L425"/>
    </row>
    <row r="426" spans="1:12" s="2" customFormat="1" ht="16.2" thickBot="1" x14ac:dyDescent="0.35">
      <c r="A426" s="293" t="s">
        <v>360</v>
      </c>
      <c r="B426" s="294">
        <v>0.25</v>
      </c>
      <c r="C426" s="295"/>
      <c r="D426" s="358"/>
      <c r="E426" s="359"/>
      <c r="F426" s="117">
        <f>IF(C426="s",B426*$B$421,0)</f>
        <v>0</v>
      </c>
      <c r="G426" s="39"/>
      <c r="I426" s="3"/>
      <c r="J426"/>
      <c r="K426"/>
      <c r="L426"/>
    </row>
    <row r="427" spans="1:12" ht="15" thickTop="1" x14ac:dyDescent="0.3"/>
  </sheetData>
  <sheetProtection algorithmName="SHA-512" hashValue="v2KTcRUeLYDE62Bt5jVCPzc5OV2N3icnnf/CKWigFrVBecTgYh61H/9qh3bL1GCsrK1qC5Z8DSPc2gwG2dDbIA==" saltValue="RTgP7fsBMXnkg2OGy5uWQw==" spinCount="100000" sheet="1" formatRows="0"/>
  <mergeCells count="2">
    <mergeCell ref="C1:D1"/>
    <mergeCell ref="A3:E3"/>
  </mergeCells>
  <conditionalFormatting sqref="G3">
    <cfRule type="cellIs" dxfId="9" priority="5" operator="equal">
      <formula>"SATISFAZ CONDICIONALMENTE"</formula>
    </cfRule>
    <cfRule type="cellIs" dxfId="8" priority="6" operator="equal">
      <formula>"SATISFAZ PLENAMENTE"</formula>
    </cfRule>
    <cfRule type="cellIs" dxfId="7" priority="7" operator="equal">
      <formula>"NAO SATISFAZ OS REQUISITOS"</formula>
    </cfRule>
    <cfRule type="cellIs" dxfId="6" priority="10" operator="greaterThan">
      <formula>"NAO SATISFAZ OS REQUISITOS"</formula>
    </cfRule>
  </conditionalFormatting>
  <conditionalFormatting sqref="G5">
    <cfRule type="cellIs" dxfId="5" priority="9" operator="greaterThan">
      <formula>"SATISFAZ PLENAMENTE"</formula>
    </cfRule>
  </conditionalFormatting>
  <conditionalFormatting sqref="A5">
    <cfRule type="cellIs" dxfId="4" priority="8" operator="equal">
      <formula>"SATISFAZ PLENAMENTE"</formula>
    </cfRule>
  </conditionalFormatting>
  <conditionalFormatting sqref="C1">
    <cfRule type="cellIs" dxfId="3" priority="1" operator="equal">
      <formula>"SATISFAZ CONDICIONALMENTE"</formula>
    </cfRule>
    <cfRule type="cellIs" dxfId="2" priority="2" operator="equal">
      <formula>"SATISFAZ PLENAMENTE"</formula>
    </cfRule>
    <cfRule type="cellIs" dxfId="1" priority="3" operator="equal">
      <formula>"NAO SATISFAZ OS REQUISITOS"</formula>
    </cfRule>
    <cfRule type="cellIs" dxfId="0" priority="4" operator="greaterThan">
      <formula>"NAO SATISFAZ OS REQUISITOS"</formula>
    </cfRule>
  </conditionalFormatting>
  <dataValidations count="3">
    <dataValidation type="list" allowBlank="1" showInputMessage="1" showErrorMessage="1" sqref="G18:G22">
      <formula1>"s,n,n.a"</formula1>
    </dataValidation>
    <dataValidation type="list" allowBlank="1" showInputMessage="1" showErrorMessage="1" sqref="C8:C11 C13:C14 C25:C29 C32:C39 C58:C60 C71:C73 C92:C94 C96:C99 C107:C130 C160:C161 C396:C399 C167:C170 C177:C192 C132:C145 C213 C215:C216 C219:C224 C228:C236 C239:C243 C246:C249 C252:C255 C259:C264 C267:C268 C271:C282 C286:C288 C303:C305 C363:C366 C203:C204 C149:C154 C43:C47 C401 C163:C164 C75:C89 C62:C68 C389 C291:C294 C196:C200 C318:C321 C373:C384 C422:C426 C297:C300 C351:C360 C16:C22 C49:C55 C102:C104 C310:C312 C314:C315 C407:C410">
      <formula1>"S,N,"</formula1>
    </dataValidation>
    <dataValidation type="list" allowBlank="1" showInputMessage="1" showErrorMessage="1" sqref="C207:C208 C210:C212 C309 C324:C329 C404:C406 C173:C174 C201 C313 C385:C388 C390:C392 C332:C340 C343:C348">
      <formula1>"S,N,N.A"</formula1>
    </dataValidation>
  </dataValidations>
  <printOptions horizontalCentered="1"/>
  <pageMargins left="0.70866141732283472" right="0.70866141732283472" top="1.3385826771653544" bottom="0.74803149606299213" header="0.31496062992125984" footer="0.31496062992125984"/>
  <pageSetup paperSize="9" scale="55" orientation="landscape" r:id="rId1"/>
  <headerFooter>
    <oddHeader>&amp;C&amp;G</oddHeader>
    <oddFooter>&amp;R&amp;P/&amp;N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MD Institucional</vt:lpstr>
      <vt:lpstr>'MD Institucional'!_ftnref1</vt:lpstr>
      <vt:lpstr>'MD Institucional'!lnxbz9</vt:lpstr>
      <vt:lpstr>'MD Institucional'!OLE_LINK47</vt:lpstr>
      <vt:lpstr>'MD Institucional'!OLE_LINK54</vt:lpstr>
      <vt:lpstr>'MD Institucional'!OLE_LINK55</vt:lpstr>
      <vt:lpstr>'MD Institucional'!Print_Area</vt:lpstr>
      <vt:lpstr>'MD Institucional'!Print_Titles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2024-04-17T07:56:29Z</cp:lastPrinted>
  <dcterms:created xsi:type="dcterms:W3CDTF">2024-03-25T15:44:25Z</dcterms:created>
  <dcterms:modified xsi:type="dcterms:W3CDTF">2024-08-01T15:22:56Z</dcterms:modified>
</cp:coreProperties>
</file>